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8" i="4" l="1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59" i="4" l="1"/>
  <c r="Q59" i="4"/>
  <c r="I59" i="4" l="1"/>
  <c r="H59" i="4"/>
  <c r="G59" i="4"/>
  <c r="N4" i="4" l="1"/>
  <c r="Q4" i="4"/>
  <c r="P4" i="4"/>
</calcChain>
</file>

<file path=xl/sharedStrings.xml><?xml version="1.0" encoding="utf-8"?>
<sst xmlns="http://schemas.openxmlformats.org/spreadsheetml/2006/main" count="407" uniqueCount="156">
  <si>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</si>
  <si>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</si>
  <si>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</si>
  <si>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</si>
  <si>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</si>
  <si>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</si>
  <si>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</si>
  <si>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</si>
  <si>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</si>
  <si>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</si>
  <si>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</si>
  <si>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</si>
  <si>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</si>
  <si>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</si>
  <si>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</si>
  <si>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</si>
  <si>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</si>
  <si>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</si>
  <si>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</si>
  <si>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</si>
  <si>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</si>
  <si>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E000405</t>
  </si>
  <si>
    <t>CONTROL DE RECURSOS</t>
  </si>
  <si>
    <t>5110</t>
  </si>
  <si>
    <t>BIENES MUEBLES</t>
  </si>
  <si>
    <t>TESORERIA MUNICIPAL</t>
  </si>
  <si>
    <t>31111M090040100</t>
  </si>
  <si>
    <t>E000210</t>
  </si>
  <si>
    <t>COORDINACION MUNICIPAL ATENCION A LA JUVENTUD</t>
  </si>
  <si>
    <t>5150</t>
  </si>
  <si>
    <t>COORDINACION DE ATENCION A LA JUVENTUD</t>
  </si>
  <si>
    <t>31111M090110400</t>
  </si>
  <si>
    <t>E000503</t>
  </si>
  <si>
    <t>IMPULSO A LA INFRAESTRUCTURA ECONOMICA</t>
  </si>
  <si>
    <t>DIRECCION DE DESARROLLO ECONOMICO</t>
  </si>
  <si>
    <t>31111M090120100</t>
  </si>
  <si>
    <t>E000101</t>
  </si>
  <si>
    <t>PROCURACION DEL ORDEN PUBLICO</t>
  </si>
  <si>
    <t>5190</t>
  </si>
  <si>
    <t>SISTEMA MUNICIPAL DE SEGURIDAD PUBLICA</t>
  </si>
  <si>
    <t>31111M090180000</t>
  </si>
  <si>
    <t>E000206</t>
  </si>
  <si>
    <t>COORDINACION DE EVENTOS Y PROYECTOS DE LA ADMINIST</t>
  </si>
  <si>
    <t>DIRECCION DE COMUNICACION SOCIAL</t>
  </si>
  <si>
    <t>31111M090160000</t>
  </si>
  <si>
    <t>E000308</t>
  </si>
  <si>
    <t>SERVICIOS MUNICIPALES</t>
  </si>
  <si>
    <t>5410</t>
  </si>
  <si>
    <t>DIRECCION DE SERVICIOS PUBLICOS MUNICIPA</t>
  </si>
  <si>
    <t>31111M090090100</t>
  </si>
  <si>
    <t>E000312</t>
  </si>
  <si>
    <t>FONDO PARA EL MEJORAMIENTO Y DESCENTRALIZACION AMB</t>
  </si>
  <si>
    <t>JEFATURA DE MEDIO AMBIENTE</t>
  </si>
  <si>
    <t>31111M090030200</t>
  </si>
  <si>
    <t/>
  </si>
  <si>
    <t>5650</t>
  </si>
  <si>
    <t>E000411</t>
  </si>
  <si>
    <t>CONSERVACION DE BIENES INFORMATICOS  E INTANGIBLES</t>
  </si>
  <si>
    <t>COORDINACION DE INFORMATICA</t>
  </si>
  <si>
    <t>31111M090100300</t>
  </si>
  <si>
    <t>5660</t>
  </si>
  <si>
    <t>5810</t>
  </si>
  <si>
    <t>BIENES INMUEBLES</t>
  </si>
  <si>
    <t>K000102</t>
  </si>
  <si>
    <t>CONST DE TECHO A BASE DE TEJA DE FIBROC Y MAT AISL</t>
  </si>
  <si>
    <t>6110</t>
  </si>
  <si>
    <t>OBRA</t>
  </si>
  <si>
    <t>DIRECCION DE OBRAS PUBLICAS</t>
  </si>
  <si>
    <t>31111M090050000</t>
  </si>
  <si>
    <t>K000103</t>
  </si>
  <si>
    <t>EQUIP VIVIENDA CON TINACO-CISTERNA VARIAS COL-COM</t>
  </si>
  <si>
    <t>DIRECCION DE DESARROLLO SOCIAL Y HUMANO</t>
  </si>
  <si>
    <t>31111M090070100</t>
  </si>
  <si>
    <t>K000105</t>
  </si>
  <si>
    <t>CONSTRUCCION DE CUARTO DORMITORIO COL Y COM</t>
  </si>
  <si>
    <t>S000301</t>
  </si>
  <si>
    <t>CONST DE TECHO A BASE DE LOSA DE CONCRETO</t>
  </si>
  <si>
    <t>S000302</t>
  </si>
  <si>
    <t>CONST DE TECHO A BASE DE TEJA FIBROCEMENTO Y MAT</t>
  </si>
  <si>
    <t>S000306</t>
  </si>
  <si>
    <t>EQUIP VIVIENDA CON TANQUE ALMACENAMIENTO DE AGUA</t>
  </si>
  <si>
    <t>K000302</t>
  </si>
  <si>
    <t>EQUIPAMIENTO DE POZO COMUNIDAD DE TIERRA FRIA</t>
  </si>
  <si>
    <t>6130</t>
  </si>
  <si>
    <t>E000304</t>
  </si>
  <si>
    <t>DESARROLLO EN INFRAESTRUCTURA DEL MUNICIPIO</t>
  </si>
  <si>
    <t>6140</t>
  </si>
  <si>
    <t>K000204</t>
  </si>
  <si>
    <t>REH ASF LOC BELLAVISTA CALLE MIGUEL HIDALGO</t>
  </si>
  <si>
    <t>K000206</t>
  </si>
  <si>
    <t>REH ASF LOC CAÑADA DE CARACHEO C NEZAHUALCOYOTL</t>
  </si>
  <si>
    <t>K000210</t>
  </si>
  <si>
    <t>REH DE CARRETERA CORTAZAR-ESTACION EN CABECERA</t>
  </si>
  <si>
    <t>K000211</t>
  </si>
  <si>
    <t>REH DE CALLE COL RESIDENCIAL LOS HUERTOS C PERA</t>
  </si>
  <si>
    <t>K000212</t>
  </si>
  <si>
    <t>REH DE CALLE CALLE PASEO DE LAS CASUARINAS CABECER</t>
  </si>
  <si>
    <t>K000213</t>
  </si>
  <si>
    <t>REH GUARN Y BANQ EN BLVD PASEO DE LA JUVENTUD 1RA</t>
  </si>
  <si>
    <t>K000214</t>
  </si>
  <si>
    <t>REH DE CALLE INDEPENDENCIA LOC TIERRA FRIA</t>
  </si>
  <si>
    <t>K000215</t>
  </si>
  <si>
    <t>CONST PAV LOC TIERRA FRIA C INDEPENDENCIA ENT IRRI</t>
  </si>
  <si>
    <t>K000304</t>
  </si>
  <si>
    <t>REH RED DE AGUA Y DREN S CAM ANTIGUO CORTAZ-ESTACI</t>
  </si>
  <si>
    <t>K000305</t>
  </si>
  <si>
    <t>REUB RED ELECTRICA C JAIME NUNO COL VILLAS DE CORR</t>
  </si>
  <si>
    <t>S000103</t>
  </si>
  <si>
    <t>AMP RED DREN SANT CAÑADA DE C CALLE FRAY LUIS ORT</t>
  </si>
  <si>
    <t>S000104</t>
  </si>
  <si>
    <t>AMP RED DREN SANT TIERRA F CALLE BENITO JUAREZ</t>
  </si>
  <si>
    <t>S000105</t>
  </si>
  <si>
    <t>AMP RED DREN SANT TIERRA FRIA CALLE MEXICO</t>
  </si>
  <si>
    <t>S000106</t>
  </si>
  <si>
    <t>CONST RED DREN SANT LOC MERINO C JUAN PABLO II</t>
  </si>
  <si>
    <t>S000107</t>
  </si>
  <si>
    <t>AMP RED DREN SANT LOC CERRITO COLORADO C PATOL</t>
  </si>
  <si>
    <t>S000208</t>
  </si>
  <si>
    <t>CONST RED DREN SANT LOC JILOTE CALLE NIÑOS HEROES</t>
  </si>
  <si>
    <t>S000405</t>
  </si>
  <si>
    <t>CONST PAV COL VILLAS DE CORRALEJO C JAIME NUNO</t>
  </si>
  <si>
    <t>S000409</t>
  </si>
  <si>
    <t>CONST PAVIMENTO COL PIPILA C ANTONIO TORRES GOMEZ</t>
  </si>
  <si>
    <t>S000410</t>
  </si>
  <si>
    <t>CONST PAVIMENTO COL FRACC HUERTAS H C PROL PIPILA</t>
  </si>
  <si>
    <t>S000411</t>
  </si>
  <si>
    <t>CONST PAVIMENTO COL JACINTO LOPEZ C FELIPE ANGELES</t>
  </si>
  <si>
    <t>S000412</t>
  </si>
  <si>
    <t>CONST CALLE COL CERRITO COLORADO CALLE MORA</t>
  </si>
  <si>
    <t>S000413</t>
  </si>
  <si>
    <t>CONST CALLE COL NUEVA SAN FRANCISCO C SAN GERARDO</t>
  </si>
  <si>
    <t>S000414</t>
  </si>
  <si>
    <t>CONST PAV COL EL EJEMPLO ES CORTAZAR CAM A HUERTA</t>
  </si>
  <si>
    <t>S000415</t>
  </si>
  <si>
    <t>CONST PAV COL PRIMERO ES CORTAZAR CALLE ALBATROS</t>
  </si>
  <si>
    <t>S000502</t>
  </si>
  <si>
    <t>PROGRAMA K004.C04.QB0176 CAMINO SACACOSECHAS</t>
  </si>
  <si>
    <t>6150</t>
  </si>
  <si>
    <t>S000503</t>
  </si>
  <si>
    <t>REHAB CAMINO R CAMINO ANTIGUO A CORTAZAR-ESTACION</t>
  </si>
  <si>
    <t>S000504</t>
  </si>
  <si>
    <t>REH CAMINO RURAL LA MOCHA A SAN AGUSTIN CULIACAN</t>
  </si>
  <si>
    <t>K000101</t>
  </si>
  <si>
    <t>EQUIP DE CALENTADORES SOLARES</t>
  </si>
  <si>
    <t>6170</t>
  </si>
  <si>
    <t>S000304</t>
  </si>
  <si>
    <t>EQUIPO CON CALENTADORES SOLARES PROG MI HOGA</t>
  </si>
  <si>
    <t>6270</t>
  </si>
  <si>
    <t>E000207</t>
  </si>
  <si>
    <t>DESARROLLAR Y DIFUNDIR ACTIVIDADES DEPORTIVAS</t>
  </si>
  <si>
    <t>6290</t>
  </si>
  <si>
    <t>DIRECCION DE CULTURA FISICA Y DEPORTE</t>
  </si>
  <si>
    <t>31111M090130000</t>
  </si>
  <si>
    <t>S001501</t>
  </si>
  <si>
    <t>OBRA Y EQUIPO COMP CENTRO GTO CONTIGO SI EL PIPILA</t>
  </si>
  <si>
    <t>Municipio de Cortázar,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</si>
</sst>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155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135047.23000000001</v>
      </c>
      <c r="H4" s="10">
        <v>1125791.08</v>
      </c>
      <c r="I4" s="10">
        <v>1039703.21</v>
      </c>
      <c r="J4" s="5"/>
      <c r="K4" s="5"/>
      <c r="L4" s="5"/>
      <c r="M4" s="8" t="s">
        <v>17</v>
      </c>
      <c r="N4" s="7">
        <f>IF(G4&gt;0,I4/G4,0)</f>
        <v>7.6988118156884813</v>
      </c>
      <c r="O4" s="7">
        <f>IF(H4&gt;0,I4/H4,0)</f>
        <v>0.92353122037527591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29</v>
      </c>
      <c r="D5" s="12" t="s">
        <v>24</v>
      </c>
      <c r="E5" s="12" t="s">
        <v>31</v>
      </c>
      <c r="F5" s="12" t="s">
        <v>30</v>
      </c>
      <c r="G5" s="10">
        <v>0</v>
      </c>
      <c r="H5" s="10">
        <v>91872</v>
      </c>
      <c r="I5" s="10">
        <v>91872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21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250000</v>
      </c>
      <c r="H6" s="10">
        <v>250000</v>
      </c>
      <c r="I6" s="10">
        <v>62106.87</v>
      </c>
      <c r="J6" s="5"/>
      <c r="K6" s="5"/>
      <c r="L6" s="5"/>
      <c r="M6" s="8" t="s">
        <v>17</v>
      </c>
      <c r="N6" s="7">
        <f>IF(G6&gt;0,I6/G6,0)</f>
        <v>0.24842748000000001</v>
      </c>
      <c r="O6" s="7">
        <f>IF(H6&gt;0,I6/H6,0)</f>
        <v>0.24842748000000001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32</v>
      </c>
      <c r="B7" s="12" t="s">
        <v>33</v>
      </c>
      <c r="C7" s="12" t="s">
        <v>29</v>
      </c>
      <c r="D7" s="12" t="s">
        <v>24</v>
      </c>
      <c r="E7" s="12" t="s">
        <v>35</v>
      </c>
      <c r="F7" s="12" t="s">
        <v>34</v>
      </c>
      <c r="G7" s="10">
        <v>15000</v>
      </c>
      <c r="H7" s="10">
        <v>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36</v>
      </c>
      <c r="B8" s="12" t="s">
        <v>37</v>
      </c>
      <c r="C8" s="12" t="s">
        <v>38</v>
      </c>
      <c r="D8" s="12" t="s">
        <v>24</v>
      </c>
      <c r="E8" s="12" t="s">
        <v>40</v>
      </c>
      <c r="F8" s="12" t="s">
        <v>39</v>
      </c>
      <c r="G8" s="10">
        <v>25000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41</v>
      </c>
      <c r="B9" s="12" t="s">
        <v>42</v>
      </c>
      <c r="C9" s="12" t="s">
        <v>38</v>
      </c>
      <c r="D9" s="12" t="s">
        <v>24</v>
      </c>
      <c r="E9" s="12" t="s">
        <v>44</v>
      </c>
      <c r="F9" s="12" t="s">
        <v>43</v>
      </c>
      <c r="G9" s="10">
        <v>50000</v>
      </c>
      <c r="H9" s="10">
        <v>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21</v>
      </c>
      <c r="B10" s="12" t="s">
        <v>22</v>
      </c>
      <c r="C10" s="12" t="s">
        <v>38</v>
      </c>
      <c r="D10" s="12" t="s">
        <v>24</v>
      </c>
      <c r="E10" s="12" t="s">
        <v>26</v>
      </c>
      <c r="F10" s="12" t="s">
        <v>25</v>
      </c>
      <c r="G10" s="10">
        <v>0</v>
      </c>
      <c r="H10" s="10">
        <v>2050000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45</v>
      </c>
      <c r="B11" s="12" t="s">
        <v>46</v>
      </c>
      <c r="C11" s="12" t="s">
        <v>47</v>
      </c>
      <c r="D11" s="12" t="s">
        <v>24</v>
      </c>
      <c r="E11" s="12" t="s">
        <v>49</v>
      </c>
      <c r="F11" s="12" t="s">
        <v>48</v>
      </c>
      <c r="G11" s="10">
        <v>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50</v>
      </c>
      <c r="B12" s="12" t="s">
        <v>51</v>
      </c>
      <c r="C12" s="12" t="s">
        <v>47</v>
      </c>
      <c r="D12" s="12" t="s">
        <v>24</v>
      </c>
      <c r="E12" s="12" t="s">
        <v>53</v>
      </c>
      <c r="F12" s="12" t="s">
        <v>52</v>
      </c>
      <c r="G12" s="10">
        <v>900000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54</v>
      </c>
      <c r="B13" s="12" t="s">
        <v>51</v>
      </c>
      <c r="C13" s="12" t="s">
        <v>47</v>
      </c>
      <c r="D13" s="12" t="s">
        <v>24</v>
      </c>
      <c r="E13" s="12" t="s">
        <v>49</v>
      </c>
      <c r="F13" s="12" t="s">
        <v>48</v>
      </c>
      <c r="G13" s="10">
        <v>0</v>
      </c>
      <c r="H13" s="10">
        <v>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21</v>
      </c>
      <c r="B14" s="12" t="s">
        <v>22</v>
      </c>
      <c r="C14" s="12" t="s">
        <v>47</v>
      </c>
      <c r="D14" s="12" t="s">
        <v>24</v>
      </c>
      <c r="E14" s="12" t="s">
        <v>26</v>
      </c>
      <c r="F14" s="12" t="s">
        <v>25</v>
      </c>
      <c r="G14" s="10">
        <v>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36</v>
      </c>
      <c r="B15" s="12" t="s">
        <v>37</v>
      </c>
      <c r="C15" s="12" t="s">
        <v>55</v>
      </c>
      <c r="D15" s="12" t="s">
        <v>24</v>
      </c>
      <c r="E15" s="12" t="s">
        <v>40</v>
      </c>
      <c r="F15" s="12" t="s">
        <v>39</v>
      </c>
      <c r="G15" s="10">
        <v>0</v>
      </c>
      <c r="H15" s="10">
        <v>104061895.98999999</v>
      </c>
      <c r="I15" s="10">
        <v>89243387.829999998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0.85759909504797027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56</v>
      </c>
      <c r="B16" s="12" t="s">
        <v>57</v>
      </c>
      <c r="C16" s="12" t="s">
        <v>55</v>
      </c>
      <c r="D16" s="12" t="s">
        <v>24</v>
      </c>
      <c r="E16" s="12" t="s">
        <v>59</v>
      </c>
      <c r="F16" s="12" t="s">
        <v>58</v>
      </c>
      <c r="G16" s="10">
        <v>30000</v>
      </c>
      <c r="H16" s="10">
        <v>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36</v>
      </c>
      <c r="B17" s="12" t="s">
        <v>37</v>
      </c>
      <c r="C17" s="12" t="s">
        <v>60</v>
      </c>
      <c r="D17" s="12" t="s">
        <v>24</v>
      </c>
      <c r="E17" s="12" t="s">
        <v>40</v>
      </c>
      <c r="F17" s="12" t="s">
        <v>39</v>
      </c>
      <c r="G17" s="10">
        <v>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21</v>
      </c>
      <c r="B18" s="12" t="s">
        <v>22</v>
      </c>
      <c r="C18" s="12" t="s">
        <v>61</v>
      </c>
      <c r="D18" s="12" t="s">
        <v>62</v>
      </c>
      <c r="E18" s="12" t="s">
        <v>26</v>
      </c>
      <c r="F18" s="12" t="s">
        <v>25</v>
      </c>
      <c r="G18" s="10">
        <v>0</v>
      </c>
      <c r="H18" s="10">
        <v>3387650.81</v>
      </c>
      <c r="I18" s="10">
        <v>97000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2.8633411600058035E-2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63</v>
      </c>
      <c r="B19" s="12" t="s">
        <v>64</v>
      </c>
      <c r="C19" s="12" t="s">
        <v>65</v>
      </c>
      <c r="D19" s="12" t="s">
        <v>66</v>
      </c>
      <c r="E19" s="12" t="s">
        <v>68</v>
      </c>
      <c r="F19" s="12" t="s">
        <v>67</v>
      </c>
      <c r="G19" s="10">
        <v>0</v>
      </c>
      <c r="H19" s="10">
        <v>500000</v>
      </c>
      <c r="I19" s="10">
        <v>500000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1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69</v>
      </c>
      <c r="B20" s="12" t="s">
        <v>70</v>
      </c>
      <c r="C20" s="12" t="s">
        <v>65</v>
      </c>
      <c r="D20" s="12" t="s">
        <v>66</v>
      </c>
      <c r="E20" s="12" t="s">
        <v>72</v>
      </c>
      <c r="F20" s="12" t="s">
        <v>71</v>
      </c>
      <c r="G20" s="10">
        <v>0</v>
      </c>
      <c r="H20" s="10">
        <v>3000000</v>
      </c>
      <c r="I20" s="10">
        <v>3000000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73</v>
      </c>
      <c r="B21" s="12" t="s">
        <v>74</v>
      </c>
      <c r="C21" s="12" t="s">
        <v>65</v>
      </c>
      <c r="D21" s="12" t="s">
        <v>66</v>
      </c>
      <c r="E21" s="12" t="s">
        <v>72</v>
      </c>
      <c r="F21" s="12" t="s">
        <v>71</v>
      </c>
      <c r="G21" s="10">
        <v>0</v>
      </c>
      <c r="H21" s="10">
        <v>5504298.8600000003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75</v>
      </c>
      <c r="B22" s="12" t="s">
        <v>76</v>
      </c>
      <c r="C22" s="12" t="s">
        <v>65</v>
      </c>
      <c r="D22" s="12" t="s">
        <v>66</v>
      </c>
      <c r="E22" s="12" t="s">
        <v>72</v>
      </c>
      <c r="F22" s="12" t="s">
        <v>71</v>
      </c>
      <c r="G22" s="10">
        <v>0</v>
      </c>
      <c r="H22" s="10">
        <v>3999750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77</v>
      </c>
      <c r="B23" s="12" t="s">
        <v>78</v>
      </c>
      <c r="C23" s="12" t="s">
        <v>65</v>
      </c>
      <c r="D23" s="12" t="s">
        <v>66</v>
      </c>
      <c r="E23" s="12" t="s">
        <v>72</v>
      </c>
      <c r="F23" s="12" t="s">
        <v>71</v>
      </c>
      <c r="G23" s="10">
        <v>0</v>
      </c>
      <c r="H23" s="10">
        <v>3999675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79</v>
      </c>
      <c r="B24" s="12" t="s">
        <v>80</v>
      </c>
      <c r="C24" s="12" t="s">
        <v>65</v>
      </c>
      <c r="D24" s="12" t="s">
        <v>66</v>
      </c>
      <c r="E24" s="12" t="s">
        <v>72</v>
      </c>
      <c r="F24" s="12" t="s">
        <v>71</v>
      </c>
      <c r="G24" s="10">
        <v>0</v>
      </c>
      <c r="H24" s="10">
        <v>1198675.5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81</v>
      </c>
      <c r="B25" s="12" t="s">
        <v>82</v>
      </c>
      <c r="C25" s="12" t="s">
        <v>83</v>
      </c>
      <c r="D25" s="12" t="s">
        <v>66</v>
      </c>
      <c r="E25" s="12" t="s">
        <v>68</v>
      </c>
      <c r="F25" s="12" t="s">
        <v>67</v>
      </c>
      <c r="G25" s="10">
        <v>0</v>
      </c>
      <c r="H25" s="10">
        <v>1098636</v>
      </c>
      <c r="I25" s="10">
        <v>1098636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1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84</v>
      </c>
      <c r="B26" s="12" t="s">
        <v>85</v>
      </c>
      <c r="C26" s="12" t="s">
        <v>86</v>
      </c>
      <c r="D26" s="12" t="s">
        <v>66</v>
      </c>
      <c r="E26" s="12" t="s">
        <v>68</v>
      </c>
      <c r="F26" s="12" t="s">
        <v>67</v>
      </c>
      <c r="G26" s="10">
        <v>0</v>
      </c>
      <c r="H26" s="10">
        <v>3138943.21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87</v>
      </c>
      <c r="B27" s="12" t="s">
        <v>88</v>
      </c>
      <c r="C27" s="12" t="s">
        <v>86</v>
      </c>
      <c r="D27" s="12" t="s">
        <v>66</v>
      </c>
      <c r="E27" s="12" t="s">
        <v>68</v>
      </c>
      <c r="F27" s="12" t="s">
        <v>67</v>
      </c>
      <c r="G27" s="10">
        <v>0</v>
      </c>
      <c r="H27" s="10">
        <v>47468.88</v>
      </c>
      <c r="I27" s="10">
        <v>47468.88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1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89</v>
      </c>
      <c r="B28" s="12" t="s">
        <v>90</v>
      </c>
      <c r="C28" s="12" t="s">
        <v>86</v>
      </c>
      <c r="D28" s="12" t="s">
        <v>66</v>
      </c>
      <c r="E28" s="12" t="s">
        <v>68</v>
      </c>
      <c r="F28" s="12" t="s">
        <v>67</v>
      </c>
      <c r="G28" s="10">
        <v>0</v>
      </c>
      <c r="H28" s="10">
        <v>76955.05</v>
      </c>
      <c r="I28" s="10">
        <v>76955.05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91</v>
      </c>
      <c r="B29" s="12" t="s">
        <v>92</v>
      </c>
      <c r="C29" s="12" t="s">
        <v>86</v>
      </c>
      <c r="D29" s="12" t="s">
        <v>66</v>
      </c>
      <c r="E29" s="12" t="s">
        <v>68</v>
      </c>
      <c r="F29" s="12" t="s">
        <v>67</v>
      </c>
      <c r="G29" s="10">
        <v>0</v>
      </c>
      <c r="H29" s="10">
        <v>5938900</v>
      </c>
      <c r="I29" s="10">
        <v>5938900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1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93</v>
      </c>
      <c r="B30" s="12" t="s">
        <v>94</v>
      </c>
      <c r="C30" s="12" t="s">
        <v>86</v>
      </c>
      <c r="D30" s="12" t="s">
        <v>66</v>
      </c>
      <c r="E30" s="12" t="s">
        <v>68</v>
      </c>
      <c r="F30" s="12" t="s">
        <v>67</v>
      </c>
      <c r="G30" s="10">
        <v>0</v>
      </c>
      <c r="H30" s="10">
        <v>886258.87</v>
      </c>
      <c r="I30" s="10">
        <v>886258.87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1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95</v>
      </c>
      <c r="B31" s="12" t="s">
        <v>96</v>
      </c>
      <c r="C31" s="12" t="s">
        <v>86</v>
      </c>
      <c r="D31" s="12" t="s">
        <v>66</v>
      </c>
      <c r="E31" s="12" t="s">
        <v>68</v>
      </c>
      <c r="F31" s="12" t="s">
        <v>67</v>
      </c>
      <c r="G31" s="10">
        <v>0</v>
      </c>
      <c r="H31" s="10">
        <v>1945249.3</v>
      </c>
      <c r="I31" s="10">
        <v>1945249.3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1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97</v>
      </c>
      <c r="B32" s="12" t="s">
        <v>98</v>
      </c>
      <c r="C32" s="12" t="s">
        <v>86</v>
      </c>
      <c r="D32" s="12" t="s">
        <v>66</v>
      </c>
      <c r="E32" s="12" t="s">
        <v>68</v>
      </c>
      <c r="F32" s="12" t="s">
        <v>67</v>
      </c>
      <c r="G32" s="10">
        <v>0</v>
      </c>
      <c r="H32" s="10">
        <v>3204594.98</v>
      </c>
      <c r="I32" s="10">
        <v>3204594.98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1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99</v>
      </c>
      <c r="B33" s="12" t="s">
        <v>100</v>
      </c>
      <c r="C33" s="12" t="s">
        <v>86</v>
      </c>
      <c r="D33" s="12" t="s">
        <v>66</v>
      </c>
      <c r="E33" s="12" t="s">
        <v>68</v>
      </c>
      <c r="F33" s="12" t="s">
        <v>67</v>
      </c>
      <c r="G33" s="10">
        <v>0</v>
      </c>
      <c r="H33" s="10">
        <v>0</v>
      </c>
      <c r="I33" s="10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101</v>
      </c>
      <c r="B34" s="12" t="s">
        <v>102</v>
      </c>
      <c r="C34" s="12" t="s">
        <v>86</v>
      </c>
      <c r="D34" s="12" t="s">
        <v>66</v>
      </c>
      <c r="E34" s="12" t="s">
        <v>68</v>
      </c>
      <c r="F34" s="12" t="s">
        <v>67</v>
      </c>
      <c r="G34" s="10">
        <v>0</v>
      </c>
      <c r="H34" s="10">
        <v>9984990.5899999999</v>
      </c>
      <c r="I34" s="10">
        <v>2586230.4500000002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0.25901180643976951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103</v>
      </c>
      <c r="B35" s="12" t="s">
        <v>104</v>
      </c>
      <c r="C35" s="12" t="s">
        <v>86</v>
      </c>
      <c r="D35" s="12" t="s">
        <v>66</v>
      </c>
      <c r="E35" s="12" t="s">
        <v>68</v>
      </c>
      <c r="F35" s="12" t="s">
        <v>67</v>
      </c>
      <c r="G35" s="10">
        <v>0</v>
      </c>
      <c r="H35" s="10">
        <v>489036.23</v>
      </c>
      <c r="I35" s="10">
        <v>489036.23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1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105</v>
      </c>
      <c r="B36" s="12" t="s">
        <v>106</v>
      </c>
      <c r="C36" s="12" t="s">
        <v>86</v>
      </c>
      <c r="D36" s="12" t="s">
        <v>66</v>
      </c>
      <c r="E36" s="12" t="s">
        <v>68</v>
      </c>
      <c r="F36" s="12" t="s">
        <v>67</v>
      </c>
      <c r="G36" s="10">
        <v>0</v>
      </c>
      <c r="H36" s="10">
        <v>101972.05</v>
      </c>
      <c r="I36" s="10">
        <v>101972.05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1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107</v>
      </c>
      <c r="B37" s="12" t="s">
        <v>108</v>
      </c>
      <c r="C37" s="12" t="s">
        <v>86</v>
      </c>
      <c r="D37" s="12" t="s">
        <v>66</v>
      </c>
      <c r="E37" s="12" t="s">
        <v>68</v>
      </c>
      <c r="F37" s="12" t="s">
        <v>67</v>
      </c>
      <c r="G37" s="10">
        <v>0</v>
      </c>
      <c r="H37" s="10">
        <v>410266.24</v>
      </c>
      <c r="I37" s="10">
        <v>340072.39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0.82890659002310307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109</v>
      </c>
      <c r="B38" s="12" t="s">
        <v>110</v>
      </c>
      <c r="C38" s="12" t="s">
        <v>86</v>
      </c>
      <c r="D38" s="12" t="s">
        <v>66</v>
      </c>
      <c r="E38" s="12" t="s">
        <v>68</v>
      </c>
      <c r="F38" s="12" t="s">
        <v>67</v>
      </c>
      <c r="G38" s="10">
        <v>0</v>
      </c>
      <c r="H38" s="10">
        <v>1464314.9</v>
      </c>
      <c r="I38" s="10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111</v>
      </c>
      <c r="B39" s="12" t="s">
        <v>112</v>
      </c>
      <c r="C39" s="12" t="s">
        <v>86</v>
      </c>
      <c r="D39" s="12" t="s">
        <v>66</v>
      </c>
      <c r="E39" s="12" t="s">
        <v>68</v>
      </c>
      <c r="F39" s="12" t="s">
        <v>67</v>
      </c>
      <c r="G39" s="10">
        <v>0</v>
      </c>
      <c r="H39" s="10">
        <v>576214.31999999995</v>
      </c>
      <c r="I39" s="10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113</v>
      </c>
      <c r="B40" s="12" t="s">
        <v>114</v>
      </c>
      <c r="C40" s="12" t="s">
        <v>86</v>
      </c>
      <c r="D40" s="12" t="s">
        <v>66</v>
      </c>
      <c r="E40" s="12" t="s">
        <v>68</v>
      </c>
      <c r="F40" s="12" t="s">
        <v>67</v>
      </c>
      <c r="G40" s="10">
        <v>0</v>
      </c>
      <c r="H40" s="10">
        <v>565769.06000000006</v>
      </c>
      <c r="I40" s="10">
        <v>528452.43000000005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0.93404264630519029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115</v>
      </c>
      <c r="B41" s="12" t="s">
        <v>116</v>
      </c>
      <c r="C41" s="12" t="s">
        <v>86</v>
      </c>
      <c r="D41" s="12" t="s">
        <v>66</v>
      </c>
      <c r="E41" s="12" t="s">
        <v>68</v>
      </c>
      <c r="F41" s="12" t="s">
        <v>67</v>
      </c>
      <c r="G41" s="10">
        <v>0</v>
      </c>
      <c r="H41" s="10">
        <v>377298.18</v>
      </c>
      <c r="I41" s="10">
        <v>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117</v>
      </c>
      <c r="B42" s="12" t="s">
        <v>118</v>
      </c>
      <c r="C42" s="12" t="s">
        <v>86</v>
      </c>
      <c r="D42" s="12" t="s">
        <v>66</v>
      </c>
      <c r="E42" s="12" t="s">
        <v>68</v>
      </c>
      <c r="F42" s="12" t="s">
        <v>67</v>
      </c>
      <c r="G42" s="10">
        <v>0</v>
      </c>
      <c r="H42" s="10">
        <v>728627.26</v>
      </c>
      <c r="I42" s="10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119</v>
      </c>
      <c r="B43" s="12" t="s">
        <v>120</v>
      </c>
      <c r="C43" s="12" t="s">
        <v>86</v>
      </c>
      <c r="D43" s="12" t="s">
        <v>66</v>
      </c>
      <c r="E43" s="12" t="s">
        <v>68</v>
      </c>
      <c r="F43" s="12" t="s">
        <v>67</v>
      </c>
      <c r="G43" s="10">
        <v>0</v>
      </c>
      <c r="H43" s="10">
        <v>1212357.6000000001</v>
      </c>
      <c r="I43" s="10">
        <v>1212357.6000000001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1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121</v>
      </c>
      <c r="B44" s="12" t="s">
        <v>122</v>
      </c>
      <c r="C44" s="12" t="s">
        <v>86</v>
      </c>
      <c r="D44" s="12" t="s">
        <v>66</v>
      </c>
      <c r="E44" s="12" t="s">
        <v>68</v>
      </c>
      <c r="F44" s="12" t="s">
        <v>67</v>
      </c>
      <c r="G44" s="10">
        <v>0</v>
      </c>
      <c r="H44" s="10">
        <v>2588736.14</v>
      </c>
      <c r="I44" s="10">
        <v>2588736.14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123</v>
      </c>
      <c r="B45" s="12" t="s">
        <v>124</v>
      </c>
      <c r="C45" s="12" t="s">
        <v>86</v>
      </c>
      <c r="D45" s="12" t="s">
        <v>66</v>
      </c>
      <c r="E45" s="12" t="s">
        <v>68</v>
      </c>
      <c r="F45" s="12" t="s">
        <v>67</v>
      </c>
      <c r="G45" s="10">
        <v>0</v>
      </c>
      <c r="H45" s="10">
        <v>9203462.2699999996</v>
      </c>
      <c r="I45" s="10">
        <v>9203462.2699999996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1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125</v>
      </c>
      <c r="B46" s="12" t="s">
        <v>126</v>
      </c>
      <c r="C46" s="12" t="s">
        <v>86</v>
      </c>
      <c r="D46" s="12" t="s">
        <v>66</v>
      </c>
      <c r="E46" s="12" t="s">
        <v>68</v>
      </c>
      <c r="F46" s="12" t="s">
        <v>67</v>
      </c>
      <c r="G46" s="10">
        <v>0</v>
      </c>
      <c r="H46" s="10">
        <v>10965509.6</v>
      </c>
      <c r="I46" s="10">
        <v>10775722.560000001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0.9826923647944279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127</v>
      </c>
      <c r="B47" s="12" t="s">
        <v>128</v>
      </c>
      <c r="C47" s="12" t="s">
        <v>86</v>
      </c>
      <c r="D47" s="12" t="s">
        <v>66</v>
      </c>
      <c r="E47" s="12" t="s">
        <v>68</v>
      </c>
      <c r="F47" s="12" t="s">
        <v>67</v>
      </c>
      <c r="G47" s="10">
        <v>0</v>
      </c>
      <c r="H47" s="10">
        <v>6949135.96</v>
      </c>
      <c r="I47" s="10">
        <v>2871149.62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0.41316641903779938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129</v>
      </c>
      <c r="B48" s="12" t="s">
        <v>130</v>
      </c>
      <c r="C48" s="12" t="s">
        <v>86</v>
      </c>
      <c r="D48" s="12" t="s">
        <v>66</v>
      </c>
      <c r="E48" s="12" t="s">
        <v>68</v>
      </c>
      <c r="F48" s="12" t="s">
        <v>67</v>
      </c>
      <c r="G48" s="10">
        <v>0</v>
      </c>
      <c r="H48" s="10">
        <v>2850224.4</v>
      </c>
      <c r="I48" s="10">
        <v>2421815.33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0.84969286277950606</v>
      </c>
      <c r="P48" s="6">
        <f>IF(J48=0,0,L48/J48)</f>
        <v>0</v>
      </c>
      <c r="Q48" s="6">
        <f>IF(L48=0,0,L48/K48)</f>
        <v>0</v>
      </c>
    </row>
    <row r="49" spans="1:18" x14ac:dyDescent="0.25">
      <c r="A49" s="12" t="s">
        <v>131</v>
      </c>
      <c r="B49" s="12" t="s">
        <v>132</v>
      </c>
      <c r="C49" s="12" t="s">
        <v>86</v>
      </c>
      <c r="D49" s="12" t="s">
        <v>66</v>
      </c>
      <c r="E49" s="12" t="s">
        <v>68</v>
      </c>
      <c r="F49" s="12" t="s">
        <v>67</v>
      </c>
      <c r="G49" s="10">
        <v>0</v>
      </c>
      <c r="H49" s="10">
        <v>0</v>
      </c>
      <c r="I49" s="10">
        <v>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</v>
      </c>
      <c r="P49" s="6">
        <f>IF(J49=0,0,L49/J49)</f>
        <v>0</v>
      </c>
      <c r="Q49" s="6">
        <f>IF(L49=0,0,L49/K49)</f>
        <v>0</v>
      </c>
    </row>
    <row r="50" spans="1:18" x14ac:dyDescent="0.25">
      <c r="A50" s="12" t="s">
        <v>133</v>
      </c>
      <c r="B50" s="12" t="s">
        <v>134</v>
      </c>
      <c r="C50" s="12" t="s">
        <v>86</v>
      </c>
      <c r="D50" s="12" t="s">
        <v>66</v>
      </c>
      <c r="E50" s="12" t="s">
        <v>68</v>
      </c>
      <c r="F50" s="12" t="s">
        <v>67</v>
      </c>
      <c r="G50" s="10">
        <v>0</v>
      </c>
      <c r="H50" s="10">
        <v>0</v>
      </c>
      <c r="I50" s="10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8" x14ac:dyDescent="0.25">
      <c r="A51" s="12" t="s">
        <v>135</v>
      </c>
      <c r="B51" s="12" t="s">
        <v>136</v>
      </c>
      <c r="C51" s="12" t="s">
        <v>137</v>
      </c>
      <c r="D51" s="12" t="s">
        <v>66</v>
      </c>
      <c r="E51" s="12" t="s">
        <v>68</v>
      </c>
      <c r="F51" s="12" t="s">
        <v>67</v>
      </c>
      <c r="G51" s="10">
        <v>0</v>
      </c>
      <c r="H51" s="10">
        <v>0</v>
      </c>
      <c r="I51" s="10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8" x14ac:dyDescent="0.25">
      <c r="A52" s="12" t="s">
        <v>138</v>
      </c>
      <c r="B52" s="12" t="s">
        <v>139</v>
      </c>
      <c r="C52" s="12" t="s">
        <v>137</v>
      </c>
      <c r="D52" s="12" t="s">
        <v>66</v>
      </c>
      <c r="E52" s="12" t="s">
        <v>68</v>
      </c>
      <c r="F52" s="12" t="s">
        <v>67</v>
      </c>
      <c r="G52" s="10">
        <v>0</v>
      </c>
      <c r="H52" s="10">
        <v>5913155.9400000004</v>
      </c>
      <c r="I52" s="10">
        <v>5913155.9400000004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1</v>
      </c>
      <c r="P52" s="6">
        <f>IF(J52=0,0,L52/J52)</f>
        <v>0</v>
      </c>
      <c r="Q52" s="6">
        <f>IF(L52=0,0,L52/K52)</f>
        <v>0</v>
      </c>
    </row>
    <row r="53" spans="1:18" x14ac:dyDescent="0.25">
      <c r="A53" s="12" t="s">
        <v>140</v>
      </c>
      <c r="B53" s="12" t="s">
        <v>141</v>
      </c>
      <c r="C53" s="12" t="s">
        <v>137</v>
      </c>
      <c r="D53" s="12" t="s">
        <v>66</v>
      </c>
      <c r="E53" s="12" t="s">
        <v>68</v>
      </c>
      <c r="F53" s="12" t="s">
        <v>67</v>
      </c>
      <c r="G53" s="10">
        <v>0</v>
      </c>
      <c r="H53" s="10">
        <v>0</v>
      </c>
      <c r="I53" s="10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8" x14ac:dyDescent="0.25">
      <c r="A54" s="12" t="s">
        <v>142</v>
      </c>
      <c r="B54" s="12" t="s">
        <v>143</v>
      </c>
      <c r="C54" s="12" t="s">
        <v>144</v>
      </c>
      <c r="D54" s="12" t="s">
        <v>66</v>
      </c>
      <c r="E54" s="12" t="s">
        <v>68</v>
      </c>
      <c r="F54" s="12" t="s">
        <v>67</v>
      </c>
      <c r="G54" s="10">
        <v>0</v>
      </c>
      <c r="H54" s="10">
        <v>6360503.71</v>
      </c>
      <c r="I54" s="10">
        <v>6061330.6299999999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0.95296393278890168</v>
      </c>
      <c r="P54" s="6">
        <f>IF(J54=0,0,L54/J54)</f>
        <v>0</v>
      </c>
      <c r="Q54" s="6">
        <f>IF(L54=0,0,L54/K54)</f>
        <v>0</v>
      </c>
    </row>
    <row r="55" spans="1:18" x14ac:dyDescent="0.25">
      <c r="A55" s="12" t="s">
        <v>145</v>
      </c>
      <c r="B55" s="12" t="s">
        <v>146</v>
      </c>
      <c r="C55" s="12" t="s">
        <v>144</v>
      </c>
      <c r="D55" s="12" t="s">
        <v>66</v>
      </c>
      <c r="E55" s="12" t="s">
        <v>72</v>
      </c>
      <c r="F55" s="12" t="s">
        <v>71</v>
      </c>
      <c r="G55" s="10">
        <v>0</v>
      </c>
      <c r="H55" s="10">
        <v>619619.99</v>
      </c>
      <c r="I55" s="10">
        <v>482820.77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0.77922077691521863</v>
      </c>
      <c r="P55" s="6">
        <f>IF(J55=0,0,L55/J55)</f>
        <v>0</v>
      </c>
      <c r="Q55" s="6">
        <f>IF(L55=0,0,L55/K55)</f>
        <v>0</v>
      </c>
    </row>
    <row r="56" spans="1:18" x14ac:dyDescent="0.25">
      <c r="A56" s="12" t="s">
        <v>84</v>
      </c>
      <c r="B56" s="12" t="s">
        <v>85</v>
      </c>
      <c r="C56" s="12" t="s">
        <v>147</v>
      </c>
      <c r="D56" s="12" t="s">
        <v>66</v>
      </c>
      <c r="E56" s="12" t="s">
        <v>68</v>
      </c>
      <c r="F56" s="12" t="s">
        <v>67</v>
      </c>
      <c r="G56" s="10">
        <v>0</v>
      </c>
      <c r="H56" s="10">
        <v>580000</v>
      </c>
      <c r="I56" s="10">
        <v>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</v>
      </c>
      <c r="P56" s="6">
        <f>IF(J56=0,0,L56/J56)</f>
        <v>0</v>
      </c>
      <c r="Q56" s="6">
        <f>IF(L56=0,0,L56/K56)</f>
        <v>0</v>
      </c>
    </row>
    <row r="57" spans="1:18" x14ac:dyDescent="0.25">
      <c r="A57" s="12" t="s">
        <v>148</v>
      </c>
      <c r="B57" s="12" t="s">
        <v>149</v>
      </c>
      <c r="C57" s="12" t="s">
        <v>150</v>
      </c>
      <c r="D57" s="12" t="s">
        <v>66</v>
      </c>
      <c r="E57" s="12" t="s">
        <v>152</v>
      </c>
      <c r="F57" s="12" t="s">
        <v>151</v>
      </c>
      <c r="G57" s="10">
        <v>0</v>
      </c>
      <c r="H57" s="10">
        <v>0</v>
      </c>
      <c r="I57" s="10">
        <v>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</v>
      </c>
      <c r="P57" s="6">
        <f>IF(J57=0,0,L57/J57)</f>
        <v>0</v>
      </c>
      <c r="Q57" s="6">
        <f>IF(L57=0,0,L57/K57)</f>
        <v>0</v>
      </c>
    </row>
    <row r="58" spans="1:18" x14ac:dyDescent="0.25">
      <c r="A58" s="12" t="s">
        <v>153</v>
      </c>
      <c r="B58" s="12" t="s">
        <v>154</v>
      </c>
      <c r="C58" s="12" t="s">
        <v>150</v>
      </c>
      <c r="D58" s="12" t="s">
        <v>66</v>
      </c>
      <c r="E58" s="12" t="s">
        <v>72</v>
      </c>
      <c r="F58" s="12" t="s">
        <v>71</v>
      </c>
      <c r="G58" s="10">
        <v>0</v>
      </c>
      <c r="H58" s="10">
        <v>1499838.66</v>
      </c>
      <c r="I58" s="10">
        <v>1284390.3999999999</v>
      </c>
      <c r="J58" s="5"/>
      <c r="K58" s="5"/>
      <c r="L58" s="5"/>
      <c r="M58" s="8" t="s">
        <v>17</v>
      </c>
      <c r="N58" s="7">
        <f>IF(G58&gt;0,I58/G58,0)</f>
        <v>0</v>
      </c>
      <c r="O58" s="7">
        <f>IF(H58&gt;0,I58/H58,0)</f>
        <v>0.85635237592822144</v>
      </c>
      <c r="P58" s="6">
        <f>IF(J58=0,0,L58/J58)</f>
        <v>0</v>
      </c>
      <c r="Q58" s="6">
        <f>IF(L58=0,0,L58/K58)</f>
        <v>0</v>
      </c>
    </row>
    <row r="59" spans="1:18" x14ac:dyDescent="0.25">
      <c r="G59" s="11">
        <f>SUM(G4:G58)</f>
        <v>1405047.23</v>
      </c>
      <c r="H59" s="11">
        <f>SUM(H4:H58)</f>
        <v>208947648.63000003</v>
      </c>
      <c r="I59" s="11">
        <f>SUM(I4:I58)</f>
        <v>154092837.80000001</v>
      </c>
      <c r="P59" s="14">
        <f t="shared" ref="P59" si="0">IF(J59=0,0,L59/J59)</f>
        <v>0</v>
      </c>
      <c r="Q59" s="14">
        <f t="shared" ref="Q59" si="1">IF(L59=0,0,L59/K59)</f>
        <v>0</v>
      </c>
      <c r="R59" s="13"/>
    </row>
    <row r="60" spans="1:18" x14ac:dyDescent="0.25">
      <c r="P60" s="13"/>
      <c r="Q60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dcterms:created xsi:type="dcterms:W3CDTF">2023-06-21T19:35:53Z</dcterms:created>
  <dcterms:modified xsi:type="dcterms:W3CDTF">2024-10-08T03:43:50Z</dcterms:modified>
</cp:coreProperties>
</file>