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soreria\Desktop\CUENTA PUBLICA 2021\2024\3\"/>
    </mc:Choice>
  </mc:AlternateContent>
  <bookViews>
    <workbookView xWindow="0" yWindow="0" windowWidth="20490" windowHeight="705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91" i="5" l="1"/>
  <c r="S81" i="5"/>
  <c r="S77" i="5"/>
  <c r="T76" i="5"/>
  <c r="R76" i="5"/>
  <c r="R75" i="5"/>
  <c r="S76" i="5" l="1"/>
  <c r="T75" i="5"/>
  <c r="S75" i="5"/>
</calcChain>
</file>

<file path=xl/comments1.xml><?xml version="1.0" encoding="utf-8"?>
<comments xmlns="http://schemas.openxmlformats.org/spreadsheetml/2006/main">
  <authors>
    <author>Tesos J Cama</author>
    <author>coor-ope</author>
  </authors>
  <commentList>
    <comment ref="E3" authorId="0" shapeId="0">
      <text>
        <r>
          <rPr>
            <b/>
            <sz val="9"/>
            <color indexed="81"/>
            <rFont val="Tahoma"/>
            <family val="2"/>
          </rPr>
          <t>Tesos J Cama:</t>
        </r>
        <r>
          <rPr>
            <sz val="9"/>
            <color indexed="81"/>
            <rFont val="Tahoma"/>
            <family val="2"/>
          </rPr>
          <t xml:space="preserve">
</t>
        </r>
      </text>
    </comment>
    <comment ref="T68" authorId="1" shapeId="0">
      <text>
        <r>
          <rPr>
            <b/>
            <sz val="9"/>
            <color indexed="81"/>
            <rFont val="Tahoma"/>
            <family val="2"/>
          </rPr>
          <t>coor-ope:</t>
        </r>
        <r>
          <rPr>
            <sz val="9"/>
            <color indexed="81"/>
            <rFont val="Tahoma"/>
            <family val="2"/>
          </rPr>
          <t xml:space="preserve">
SE REDUJO LA META POR PARTE DEL ESTADO A 6 REUNIONES ANUALES
</t>
        </r>
      </text>
    </comment>
  </commentList>
</comments>
</file>

<file path=xl/sharedStrings.xml><?xml version="1.0" encoding="utf-8"?>
<sst xmlns="http://schemas.openxmlformats.org/spreadsheetml/2006/main" count="1552" uniqueCount="613">
  <si>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</si>
  <si>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</si>
  <si>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</si>
  <si>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</si>
  <si>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</si>
  <si>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</si>
  <si>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</si>
  <si>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</si>
  <si>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</si>
  <si>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</si>
  <si>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</si>
  <si>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</si>
  <si>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</si>
  <si>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</si>
  <si>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</si>
  <si>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</si>
  <si>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</si>
  <si>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</si>
  <si>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</si>
  <si>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</si>
  <si>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</si>
  <si>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</si>
  <si>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</si>
  <si>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</si>
  <si>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</si>
  <si>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</si>
  <si>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</si>
  <si>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</si>
  <si>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</si>
  <si>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</si>
  <si>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</si>
  <si>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</si>
  <si>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</si>
  <si>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</si>
  <si>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</si>
  <si>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</si>
  <si>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</si>
  <si>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</si>
  <si>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</si>
  <si>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</si>
  <si>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</si>
  <si>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</si>
  <si>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</si>
  <si>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</si>
  <si>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</si>
  <si>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</si>
  <si>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</si>
  <si>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</si>
  <si>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</si>
  <si>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</si>
  <si>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</si>
  <si>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</si>
  <si>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</si>
  <si>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</si>
  <si>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</si>
  <si>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</si>
  <si>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</si>
  <si>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</si>
  <si>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</si>
  <si>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</si>
  <si>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</si>
  <si>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</si>
  <si>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</si>
  <si>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</si>
  <si>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</si>
  <si>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</si>
  <si>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</si>
  <si>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</si>
  <si>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</si>
  <si>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</si>
  <si>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</si>
  <si>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</si>
  <si>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</si>
  <si>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</si>
  <si>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</si>
  <si>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</si>
  <si>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</si>
  <si>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</si>
  <si>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</si>
  <si>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</si>
  <si>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</si>
  <si>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</si>
  <si>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</si>
  <si>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</si>
  <si>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</si>
  <si>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</si>
  <si>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</si>
  <si>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CONTROL DE LA GESTION PUBLICA MUNICIPAL</t>
  </si>
  <si>
    <t>1,3,4</t>
  </si>
  <si>
    <t>CONTRALORIA  MUNICIPAL</t>
  </si>
  <si>
    <t xml:space="preserve">SI </t>
  </si>
  <si>
    <t xml:space="preserve">FIN </t>
  </si>
  <si>
    <t>CONTRIBUIR Y  COADYUVAR AL ADECUADO DESARROLLO DE LA ADMINISTRACIÓN PÚBLICA MUNICIPAL.</t>
  </si>
  <si>
    <t>DISMINUCION DEL NUMERO DE OBSERVACIONES EN EL EJERCICIO DEL RECURSO PUBLICO</t>
  </si>
  <si>
    <t>((A/B)-1)*100</t>
  </si>
  <si>
    <t>TOTAL DE OBSERVACIONES EN EL AÑO ACTUAL</t>
  </si>
  <si>
    <t xml:space="preserve"> -10%  DISMINUCION DEL NUMERO DE OBSERVACIONES EN EL EJERCICIO DEL RECURSO PUBLICO.</t>
  </si>
  <si>
    <t>N/A</t>
  </si>
  <si>
    <t>PORCENTAJE OBSERVACIONES</t>
  </si>
  <si>
    <t>CONTRALORIA MUNICIPAL</t>
  </si>
  <si>
    <t>PROPOSITO</t>
  </si>
  <si>
    <t>EL MUNICIPIO IMPLEMENTA  ACCIONES PREVENTIVAS, ASI COMO CORRECTIVAS EN MATERIA DE CONTROL INTERNO. GESTIÓN MUNICIPAL CON DESARROLLO ADMINISTRATIVO, EN ARAS DE EFICIENTAR LA TRANSPARENCIA ADEMAS DE LA RENDICIÓN DE CUENTAS DE LA ADMINISTRACIÓN PÚBLICA MUNICIPAL</t>
  </si>
  <si>
    <t>PORCENTAJE DE PROCEDIMIENTOS DE CONTROL INTERNO IMPLEMENTADOS</t>
  </si>
  <si>
    <t>(A/B)*100</t>
  </si>
  <si>
    <t>NUMERO DE PROCEDIMIENTOS IMPLEMENTADOS</t>
  </si>
  <si>
    <t>100% PROCEDIMIENTOS DE CONTROL INTERNO IMPLEMENTADOS</t>
  </si>
  <si>
    <t xml:space="preserve">PORCENTAJE  </t>
  </si>
  <si>
    <t>COMPONETE 1</t>
  </si>
  <si>
    <t>SE IMPULSA LA PARTICIPACIÓN SOCIAL, QUEJAS, DENUNCIAS, CON RESOLUCION.</t>
  </si>
  <si>
    <t>INDICE DE QUEJAS CON RESOLUCION</t>
  </si>
  <si>
    <t>NUMERO DE QUEJAS CON RESOLUCION</t>
  </si>
  <si>
    <t>100% ÍNDICE DE QUEJAS CON RESOLUCIÓN</t>
  </si>
  <si>
    <t>PORCENTAJE</t>
  </si>
  <si>
    <t>ACTIVIDAD 1.1</t>
  </si>
  <si>
    <t>ATENCIÓN Y SEGUIMIENTO A QUEJAS Y DENUNCIAS</t>
  </si>
  <si>
    <t>GRADO DE PARTICIPACION CIUDADANA</t>
  </si>
  <si>
    <t>TOTAL DE QUEJAS CON RESOLUCION EN AÑO ACTUAL VS QUEJAS AÑO ANTERIOR</t>
  </si>
  <si>
    <t>100% GRADO DE PARTICIPACIÓN CIUDADANA</t>
  </si>
  <si>
    <t>COMPONENTE 2</t>
  </si>
  <si>
    <t>RECEPCIÓN, REGISTRO, CONTROL, ANÁLISIS CON LA VERIFICACIÓN DE LA INFORMACIÓN PATRIMONIAL DE LOS SERVIDORES PÚBLICOS MUNICIPALES OBLIGADOS A DECLARAR, CONFORME A LA LEGISLACIÓN APLICABLE.</t>
  </si>
  <si>
    <t>PORCENTAJE  DE SERVIDORES PUBLICOS QUE REALIZARON SU DECLARACION PATRIMONIAL</t>
  </si>
  <si>
    <t>NUMERO DE SERVIDORES PUBLICOS QUE REALIZARON SU DECLARACION VS TOTAL SERVIDORES PUBLICOS OBLIGADOS A DECLARAR</t>
  </si>
  <si>
    <t>100%  DE SERVIDORES PUBLICOS  QUE REALIZARON SU DECLARACION PATRIMONIAL.</t>
  </si>
  <si>
    <t>ACTIVIDAD 2.1</t>
  </si>
  <si>
    <t>CALENDARIO DONDE SE ESTABLECEN LAS FECHAS EN LAS CUALES LOS SERVIDORES PÚBLICOS OBLIGADOS A DECLARAR, DEBERAN PRESENTARLA DE ACUERDO A LA LEGISLACION APLICABLE</t>
  </si>
  <si>
    <t>PORCENTAJE DE DECLARACIONES PATRIMONIALES RECIBIDAS EN TIEMPO</t>
  </si>
  <si>
    <t>NUMERO DE DECLARACIONES PATRIMONIALES RECIBIDAS EN TIEMPO ACORDE CON LAS DISPOSICIONES VS TOTAL DE DECLARACIONES</t>
  </si>
  <si>
    <t>100%  DECLARACIONES PATRIMONIALES RECIBIDAS EN TIEMPO.</t>
  </si>
  <si>
    <t>COMPONENTE 3</t>
  </si>
  <si>
    <t>SUPERVISIÓN FÍSICA, ADEMAS DE  DOCUMENTAL DE LAS OBRAS PÚBLICAS DEL MUNICIPIO .</t>
  </si>
  <si>
    <t>NUMERO DE OBRAS SUPERVISADAS</t>
  </si>
  <si>
    <t>A</t>
  </si>
  <si>
    <t>NUMERO DE OBRAS SUPERVISADAS DURANTE EL AÑO ACTUAL</t>
  </si>
  <si>
    <t xml:space="preserve"> OBRAS SUPERVISADAS DURANTE EL AÑO</t>
  </si>
  <si>
    <t>OBRAS SUPERVISADAS DURANTE EL AÑO</t>
  </si>
  <si>
    <t>OBRAS</t>
  </si>
  <si>
    <t>ACTIVIDAD 3.1</t>
  </si>
  <si>
    <t>REVISION Y VIGILANCIA FÍSICA DURANTE EL PROCESO DE EJECUCION HASTA SU ENTREGA, DE  LAS OBRAS CONTRATADAS POR EL MUNICIPIO, EJECUTADAS.</t>
  </si>
  <si>
    <t>PORCENTAJE DE OBSERVACIONES EMITIDAS Y SOLVENTADAS.</t>
  </si>
  <si>
    <t>NUMERO DE OBSERVACIONES SOLVENTADAS</t>
  </si>
  <si>
    <t>100% OBSERVACIONES EMITIDAS Y SOLVENTADAS.</t>
  </si>
  <si>
    <t>COMPONENTE 4</t>
  </si>
  <si>
    <t>REALIZAR  VISITAS Y AUDITORIAS PERIODICAS A LAS DEPENDENCIAS Y ENTIDADES DE LA ADMINISTRACION PUBLICA MUNICIPAL</t>
  </si>
  <si>
    <t>NUMERO DE VISITAS Y AUDITORIAS REALIZADAS</t>
  </si>
  <si>
    <t>NUMERO DE VISITAS Y AUDITORIAS REALIZADAS DURANTE EL AÑO ACTUAL</t>
  </si>
  <si>
    <t>60 VISITAS Y 10 AUDITORIAS RALIZADAS DURANTE EL AÑO</t>
  </si>
  <si>
    <t>VISITAS Y AUDITORIAS RALIZADAS DURANTE EL AÑO</t>
  </si>
  <si>
    <t>VISITAS Y AUDITORIAS</t>
  </si>
  <si>
    <t>ACTIVIDAD 4.1</t>
  </si>
  <si>
    <t>REVISION Y VIGILANCIA DEL DESARROLLO ADMINISTRTIVO DE LAS DEPENDENCIAS Y ENTIDADES DE LA ADMINISTRACION PUBLICA</t>
  </si>
  <si>
    <t>NUMERO DE OBSEVACIONES SOLVENTADAS</t>
  </si>
  <si>
    <t>E-000101</t>
  </si>
  <si>
    <t>PROCURACION DEL ORDEN PUBLICO</t>
  </si>
  <si>
    <t>1,7,3</t>
  </si>
  <si>
    <t>SEGURIDAD PUBLICA</t>
  </si>
  <si>
    <t>SI</t>
  </si>
  <si>
    <t>Desarrollar un cortazar seguro y en paz atraves de la implementacion de estrategias para la dismunución del robo a casa habitacion</t>
  </si>
  <si>
    <t xml:space="preserve">indice de robo  a casa habitación </t>
  </si>
  <si>
    <t>A/B*100</t>
  </si>
  <si>
    <t>numero de acciones realizadas/acciones programadas</t>
  </si>
  <si>
    <t>0.1  % decima porcentual menor</t>
  </si>
  <si>
    <t>PORCENTUAL</t>
  </si>
  <si>
    <t xml:space="preserve">SEGURIDAD PUBLICA  </t>
  </si>
  <si>
    <t>Bien Júridica afectado: Patrimonial del robo a casa habitacion</t>
  </si>
  <si>
    <t>implementacion de operativos dirigidos a la disminucuón del bien juridico afectado patrimonial: robo a casa habitacion con relacion a los implementacion de operativos para lograr la disminucuón de robo a casa habitacion del año anterior</t>
  </si>
  <si>
    <t>CUMPLIMIENTO DE IMPLEMENTACION DE OPERATIVOS</t>
  </si>
  <si>
    <t>NA</t>
  </si>
  <si>
    <t>CUANTITATIVO Y PORCENTUAL</t>
  </si>
  <si>
    <t>ACTIVIDAD 1</t>
  </si>
  <si>
    <t>Disponibilidad de parque vehicular adecuado  en buenas condiciones.</t>
  </si>
  <si>
    <t>Porcentaje de unidades en condiciones de operar.</t>
  </si>
  <si>
    <t>NÚMERO DE UNIDADES EN CONDICIONES DE OPERAR</t>
  </si>
  <si>
    <t>100% DE UNIDADES EN CONDICIONES DE OPERAR.</t>
  </si>
  <si>
    <t>PORCENTAJE UNIDADES</t>
  </si>
  <si>
    <t xml:space="preserve">SEGURIDAD PUBLICA </t>
  </si>
  <si>
    <t>ACTIVIDAD 2</t>
  </si>
  <si>
    <t>Ejecución de Programa de mantenimiento preventivo.</t>
  </si>
  <si>
    <t>Porcentaje de cumplimiento del programa de mantenimiento preventivo</t>
  </si>
  <si>
    <t>NÚMERO DE ACCIONES DE MANTENIMIENTO PREVENTIVO/ACCIONES PROGRAMADAS</t>
  </si>
  <si>
    <t>100% DE ACCIONES DE MANTENIMIENTO PREVENTIVO</t>
  </si>
  <si>
    <t>PORCENTAJE ACCIONES</t>
  </si>
  <si>
    <t>ACTIVIDAD 3</t>
  </si>
  <si>
    <t>Número de acciones de mantenimiento correctivo</t>
  </si>
  <si>
    <t>porcentaje de cumplimiento del programa de mantenimimiento correctivo</t>
  </si>
  <si>
    <t>NÚMERO DE ACCIONES DE MANTENIMIENTO CORRECTIVOTIVO/ACCIONES PROGRAMADAS AÑO ANTERIOR</t>
  </si>
  <si>
    <t>100% DE ACCIONES DE MANTENIMIENTO CORRECTIVO</t>
  </si>
  <si>
    <t>100% DE ACCIONES DE MANTENIMIENTCORRECTIVO  5 MANTENIMIENTOS</t>
  </si>
  <si>
    <t>COMPONENTE  2</t>
  </si>
  <si>
    <t>Capacitacion de profesionalizacion de meta anual de los elementos de seguridad publica finalizada</t>
  </si>
  <si>
    <t>indice de capacitación aplicada en oficial de seguridad pública/indice de capacitacion aplicada en oficial de seguridad publica según meta del año anterior</t>
  </si>
  <si>
    <t>CUANTITATIVA Y PORCENTUAL</t>
  </si>
  <si>
    <t>COMPONENETE 2</t>
  </si>
  <si>
    <t>Generacion de interes de las autoridades en profesionalizacion a los elementos de seguridad Pública</t>
  </si>
  <si>
    <t>total de sesiones del servicio profesional de carrera policical realizadas en relacion al total de reuniones ene el año anterior</t>
  </si>
  <si>
    <t>Asistencia de las autoridades a las sesiones del servicio profesional de carrera</t>
  </si>
  <si>
    <t>100% ( 6) sesiones )</t>
  </si>
  <si>
    <t>Ejecución de convenios de colaboración para la profesionalización con el Estado de Gto.</t>
  </si>
  <si>
    <t>Total de reuniones de trabajo del area interna y enlace realizadas en relación de reuniones de trabajo realizadas en el año anterior</t>
  </si>
  <si>
    <t>cumplimiento de requisitos y metas para la firma de convenios ( fondo estatal )</t>
  </si>
  <si>
    <t>Protocolo de actualización de elementos de seguridad publica homologados.</t>
  </si>
  <si>
    <t>Total de evaluaciones al desempeño de elementos de seguridad pública realizadas con relacion al totoal de evaluaciones al desempeño de elementos de seguridad pública reaizadas en el año anterior.</t>
  </si>
  <si>
    <t>COMPONENETE 3</t>
  </si>
  <si>
    <t>cumplimiento del programa de profesionalización</t>
  </si>
  <si>
    <t>Aplicación de programas de proximidad Social</t>
  </si>
  <si>
    <t>total de programas aplicados a la prevención del delito con relación al total  de programas aplicados a la prevencion del delito en el año anterior.</t>
  </si>
  <si>
    <t xml:space="preserve">aplicación de programas de proximidad social </t>
  </si>
  <si>
    <t>Coordinacion interdepartamental implementado.</t>
  </si>
  <si>
    <t>total de reuniones implementadas con las autoridades del Municipio con relacion al total de reuniones implementadas con las autoridades del muicipio en el año anterior</t>
  </si>
  <si>
    <t>COMPONENETE 4</t>
  </si>
  <si>
    <t xml:space="preserve">Asistencia de las autoridades municipales. </t>
  </si>
  <si>
    <t>12 reuniones ( una al mes )  REUNIONES DE ZONA, Y REUNIONES DE 45 COMPROMISOS</t>
  </si>
  <si>
    <t>12 reuniones ( algunas virtuales ) 100%</t>
  </si>
  <si>
    <t>Promocion para la participación de la ciudadanía</t>
  </si>
  <si>
    <t>Toral de actividades realizadas por el area de prevencion del delito en relacion al total de actividades realizadas por el area de prevencion del delito del año anterior</t>
  </si>
  <si>
    <t>NÚMERO DE PERSONAS BENEFICIADAS CON INFORMACION</t>
  </si>
  <si>
    <t>CUANTITAVIVA</t>
  </si>
  <si>
    <t>COMPONENTE 1</t>
  </si>
  <si>
    <t>OPERATIVOS</t>
  </si>
  <si>
    <t>ACTIVIDAD 1.2</t>
  </si>
  <si>
    <t>E017</t>
  </si>
  <si>
    <t>PREVENCION DE RIESGOS</t>
  </si>
  <si>
    <t>PROTECCION CIVIL</t>
  </si>
  <si>
    <t>CONTRIBUIR EN LA PREVENCIÓN DE SITUACIONES DE RIESGO A LA POBLACIÓN DEL MUNICIPIO Y APOYARLA EN SITUACIONES DE EMERGENCIA.</t>
  </si>
  <si>
    <t>VARIACIÓN EN EL ÍNDICE DE ACCIDENTES.</t>
  </si>
  <si>
    <t>NÚMERO DE ACCIDENTES ATENDIDOS AÑO 2023</t>
  </si>
  <si>
    <t>80 ACCIDENTES  ATENDIDOS EN EL AÑO.</t>
  </si>
  <si>
    <t>ACCIDENTES</t>
  </si>
  <si>
    <t>PROTECCION CIVIL.</t>
  </si>
  <si>
    <t>LOS HABITANTES DEL MUNICIPIO CUENTAN CON  UNA CULTURA DE PREVENCIÓN EN ACCIDENTES</t>
  </si>
  <si>
    <t>NÚMERO DE PLÁTICAS DE PREVENCIÓN DE RIESGOS</t>
  </si>
  <si>
    <t>NÚMERO DE SESIONES REALIZADAS SOBRE PLÁTICAS DE PREVENCIÓN.</t>
  </si>
  <si>
    <t>50 SESIONES REALIZADAS SOBRE PLATICAS DE PREVENCION.</t>
  </si>
  <si>
    <t>SESIONES</t>
  </si>
  <si>
    <t>ACTUALIZACIÓN DEL ATLAS  DE RIESGOS DENTRO DEL MUNICIPIO.</t>
  </si>
  <si>
    <t>IDENTIFICACIÓN DE LAS ZONAS DE RIESGO DENTRO DEL MUNICIPIO.</t>
  </si>
  <si>
    <t>IDENTIFICACIÓN DE RIESGOS/PUNTOS ACTUALIZADOS EN EL ATLAS DE RIESGOS</t>
  </si>
  <si>
    <t>12 ZONAS DE RIESGO IDENTIFICADAS</t>
  </si>
  <si>
    <t>ZONA DE RIESGO</t>
  </si>
  <si>
    <t>REALIZAR VISTOS BUENOS EN CUANTO A SITUACIONES DE RIESGO. ( NUEVOS Y/O RENOVACIONES )</t>
  </si>
  <si>
    <t>INSPECCIÓN Y VERIFICACIÓN DE LAS ZONAS DE RIESGO.</t>
  </si>
  <si>
    <t>REVISIONES Y SOLICITUDES  REALIZADAS</t>
  </si>
  <si>
    <t>150 REVISIONES Y SOLICITUDES  REALIZADAS.</t>
  </si>
  <si>
    <t>REVISIONES</t>
  </si>
  <si>
    <t>REALIZAR OPERATIVOS PARA LA SALVAGUARDA DE LA POBLACIÓN DEL MUNICIPIO.</t>
  </si>
  <si>
    <t>REALIZACION DE OPERATIVOS ANUALES (PEREGRINOS,SEMANA SANTA,DIA DE MUERTOS,ENTRE OTROS).</t>
  </si>
  <si>
    <t>OPERATIVOS REALIZADOS</t>
  </si>
  <si>
    <t>15 OPERATIVOS REALIZADOS</t>
  </si>
  <si>
    <t>E001</t>
  </si>
  <si>
    <t>COORDINAR LAS ACCIONES DEL HONORABLE AYUNTAMIENTO.</t>
  </si>
  <si>
    <t>1,1,1</t>
  </si>
  <si>
    <t>SECRETARIA DEL AYUNTAMIENTO.</t>
  </si>
  <si>
    <t>CONTRIBUIR AL ESTADO DE DERECHO Y BUEN GOBIERNO EN EL MUNICIPIO</t>
  </si>
  <si>
    <t>BUEN GOBIERNO (EFICACIA EN LA IMPLEMENTACION DE ACUERDOS).</t>
  </si>
  <si>
    <t>A/B</t>
  </si>
  <si>
    <t>TIEMPO DE RESPUESTA APEGADO A DERECHO EN BASE A  REGLAMENTOS, LEYES Y ACUERDOS EMITIDOS E IMPLEMENTADOS POR EL H. AYUNTAMIENTO EN UN  PLAZO MÁXIMO DE 10 DÍAS</t>
  </si>
  <si>
    <t>10 DIAS TIEMPO MAXIMO DE RESPUESTA.</t>
  </si>
  <si>
    <t>DIAS</t>
  </si>
  <si>
    <t>LOS HABITANTES DEL MUNICIPIO SE BENEFICIAN DE LA APLICACIÓN DE LA NORMATIVIDAD MUNICIPAL ASI COMO  DE LOS MECANISMOS JURÍDICOS PARA EL LOGRO DE SUS OBJETIVOS.</t>
  </si>
  <si>
    <t>SUMATORIA DE REGLAMENTOS Y DISPOSICIONES VIGENTES Y ACTUALIZADOS.</t>
  </si>
  <si>
    <t>SUMATORIA DE REGLAMENTOS VIGENTES.</t>
  </si>
  <si>
    <t>10 REGLAMENTOS VIGENTES</t>
  </si>
  <si>
    <t>REGLAMENTOS</t>
  </si>
  <si>
    <t>COORDINAR LAS ACCIONES DEL HONORABLE AYUNTAMIENTO</t>
  </si>
  <si>
    <t>SECRETARIA DEL AYUNTAMIENTO</t>
  </si>
  <si>
    <t>SESIONES DE AYUNTAMIENTO CONDUCIDAS EN LOS TÉRMINOS DE LA LEY ORGÁNICA MUNICIPAL  CON SU REGLAMENTO INTERIOR</t>
  </si>
  <si>
    <t>SUMATORIA ANUAL DE SESIONES DEL H. AYUNTAMIENTO</t>
  </si>
  <si>
    <t>ACTAS ELABORADAS Y APROBADAS</t>
  </si>
  <si>
    <t>100% DE ACTAS ELABORADAS Y APROBADAS Y SESIONES REALIZADAS.</t>
  </si>
  <si>
    <t>ACTAS</t>
  </si>
  <si>
    <t>SESIONES DE AYUNTAMIENTO CONVOCADAS DURANTE EL AÑO.</t>
  </si>
  <si>
    <t>TOTAL DE SESIONES CONVOCADAS DEL H. AYUNTAMIENTO</t>
  </si>
  <si>
    <t>CONOCER EL NUMERO DE CONVOCATORIAS REALIZADAS</t>
  </si>
  <si>
    <t>24 CONVOCATORIAS ORDINARIAS AL AÑO.</t>
  </si>
  <si>
    <t>CONVOCATORIAS</t>
  </si>
  <si>
    <t>SECRETARIA DE AYUNTAMIENTO</t>
  </si>
  <si>
    <t>APLICAR LA NORMATIVA MUNICIPAL  ATENDIENDO  LAS NECESIDADES SOCIALES, GARANTIZANDO LA TRANSPARENCIA.</t>
  </si>
  <si>
    <t>EFICIENCIA EN LA GESTION DE RESPUESTA A LA CIUDADANIA</t>
  </si>
  <si>
    <t>CONOCER EL NUMERO DE OFICIOS ELABORADOS</t>
  </si>
  <si>
    <t>100% DE OFICIOS RECIBIDOS Y TURNADOS.</t>
  </si>
  <si>
    <t>OFICIOS</t>
  </si>
  <si>
    <t xml:space="preserve">EXPEDIR LAS CONTESTACIONES Y DOCUMENTOS CORRESPONDIENTES DENTRO DE UN TÉRMINO DE  10 DÍAS. </t>
  </si>
  <si>
    <t>TASA DE VARIACION EN LA EMISION DE CONSTANCIAS Y CERTIFICACIONES</t>
  </si>
  <si>
    <t>CONOCER LA DIFERENCIA DE LAS CONSTANCIAS EXPEDIDAS</t>
  </si>
  <si>
    <t>-1% DE VARIACION  EN CONSTANCIAS EXPEDIDAS DE UN AÑO A OTRO</t>
  </si>
  <si>
    <t>CONSTANCIAS</t>
  </si>
  <si>
    <t>E084</t>
  </si>
  <si>
    <t>MERCADO PUBLICO EFICIENTE</t>
  </si>
  <si>
    <t>2,2,6</t>
  </si>
  <si>
    <t>MERCADO PUBLICO MUNICIPAL</t>
  </si>
  <si>
    <t xml:space="preserve">CONTRIBUIR AL DESARROLLO DEL COMERCIO EN EL MUNICIPIO PONIENDO A DISPOSICIÓN MERCADOS CON ESPACIOS Y SERVICIOS ADECUADOS A COMERCIANTES Y COMPRADORES. </t>
  </si>
  <si>
    <t>PORCENTAJE DE SATISFACCIÓN DE LOS USUARIOS.</t>
  </si>
  <si>
    <t xml:space="preserve">NUMERO DE USUARIOS ENCUESTADOS QUE EXPRESARON SATISFACCIÓN CON EL SERVICIO RECIBIDO </t>
  </si>
  <si>
    <t>70% DE USUARIOS ENCUESTADOS QUE EXPRESARON SATISFACCIÓN CON EL SERVICIO RECIBIDO</t>
  </si>
  <si>
    <t>LOS COMERCIANTES,  COMPRADORES ADEMAS DE LOS  USUARIOS DE LOS MERCADOS PÚBLICOS DISPONEN DE ESPACIOS CON SERVICIOS ADECUADOS PARA EL DESARROLLO DE SUS ACTIVIDADES.</t>
  </si>
  <si>
    <t>DISPOSICIONES ADMINISTRATIVAS Y REGLAMENTOS VIGENTES</t>
  </si>
  <si>
    <t>REGLAMENTO DE DISPOSICIONES ACTUALIZADO</t>
  </si>
  <si>
    <t>1 REGLAMENTO Y DISPOSICIONES ADMINISTRATIVAS ACTUALIZADA</t>
  </si>
  <si>
    <t>REGLAMENTO</t>
  </si>
  <si>
    <t>LOS COMERCIANTES  ASI COMO LOS CLIENTES CUENTAN CON MERCADO, INCLUIDOS  SERVICIOS ADECUADOS.</t>
  </si>
  <si>
    <t>PORCENTAJE DE ESPACIOS OCUPADOS.</t>
  </si>
  <si>
    <t>90%  DE ESPACIOS OCUPADOS EN EL PERIODO</t>
  </si>
  <si>
    <t>FORTALECIMIENTO DE LA HACIENDA PUBLICA MUNICIPAL</t>
  </si>
  <si>
    <t>INDICE DE VARIACION EN EL MONTO DE LA RECAUDACION.</t>
  </si>
  <si>
    <t>ACTUALIZAR LA NOMENCLATURA DE LOS LOCALES EN LOS MERCADOS PÚBLICOS MUNICIPALES, CON LA FINALIDAD DE GUARDAR UN ORDEN DE LOCALES AL INTERIOR DE ESTOS.</t>
  </si>
  <si>
    <t>PORCENTAJE DE LOCALES REGULARIZADOS</t>
  </si>
  <si>
    <t xml:space="preserve">CANTIDAD DE LOCALES REGULARIZADOS </t>
  </si>
  <si>
    <t>99.5%  DE LOCALES REGULARIZADOS.</t>
  </si>
  <si>
    <t>E0030</t>
  </si>
  <si>
    <t>PREVENCION Y SUPERVISION DEL CUIDADO DEL MEDIO AMBIENTE</t>
  </si>
  <si>
    <t>2.1.6</t>
  </si>
  <si>
    <t>JEFATURA DE MEDIO AMBIENTE</t>
  </si>
  <si>
    <t>SI.</t>
  </si>
  <si>
    <t>FIN.</t>
  </si>
  <si>
    <t xml:space="preserve">PROGRAMA DE MEDIO AMBIENTE </t>
  </si>
  <si>
    <t xml:space="preserve">ACCIONES </t>
  </si>
  <si>
    <t>PROPOSITO.</t>
  </si>
  <si>
    <t>PROPORCIONAR  TRAMITES Y SERVICIOS DE CALIDAD AL CUIDADANO AUMENTO DE LA CALIDAD DE VIDA DE LOS CORTAZARENCES POR LA APLICACIÓN DE LA NORMATIVA VIGENTE Y EL  ORDENAMIENTO DE TERRITORIO Y MEDIO AMBIENTE</t>
  </si>
  <si>
    <t xml:space="preserve">TRAMITES Y SERVICIOS </t>
  </si>
  <si>
    <t>((PROPORCIONAR  TRAMITES Y SERVICIOS DE CALIDAD AL CUIDADANO  DEL AÑO ANTERIOR  ) /(PROPORCIONAR  TRAMITES Y SERVICIOS DE CALIDAD AL CUIDADANO DEL AÑO VIGENTE )*100</t>
  </si>
  <si>
    <t xml:space="preserve"> REALIZCION DE TRAMITES Y SERVICIOS </t>
  </si>
  <si>
    <t>PROPORCIONAR  TRAMITES Y SERVICIOS DE CALIDAD AL CUIDADANO  DEL AÑO ANTERIOR</t>
  </si>
  <si>
    <t>(PROPORCIONAR  TRAMITES Y SERVICIOS DE CALIDAD AL CUIDADANO DEL AÑO VIGENTE )*100</t>
  </si>
  <si>
    <t>INSPECCIONES DE TRAMITES</t>
  </si>
  <si>
    <t>COMPONENTE (1)</t>
  </si>
  <si>
    <t>MANTENIMIENTO A LOS ARBOLES Y DISMINUCION DE AREAS VERDES EN EL MUNICIPIO.</t>
  </si>
  <si>
    <t>REPORTE DE TALA  Y PODA DE ÁRBOLES DURANTE EL AÑO ACTUAL /REPORTE DE TALA  Y PODA DE ÁRBOLES DURANTE EL AÑO ANTERIOR) -1 *100</t>
  </si>
  <si>
    <t>Solicitudes de tala  y poda</t>
  </si>
  <si>
    <t>REPORTE DE TALA  Y PODA DE ÁRBOLES DURANTE EL AÑO ACTUAL</t>
  </si>
  <si>
    <t xml:space="preserve">
(REPORTE DE TALA  Y PODA DE ÁRBOLES DURANTE EL AÑO ANTERIOR) -1 *100
</t>
  </si>
  <si>
    <t>INPECCIONES DE PERMISOS DE TALAS Y PODAS</t>
  </si>
  <si>
    <t>E0031</t>
  </si>
  <si>
    <t>2.1.7</t>
  </si>
  <si>
    <t>ACTIVIDAD (1.1)</t>
  </si>
  <si>
    <t>PERMISOS PARA TALA DE ARBOLES</t>
  </si>
  <si>
    <t xml:space="preserve">PERMISOS DE TALA  AUTORIZADOS </t>
  </si>
  <si>
    <t>(PERMISOS PARA TALA DE ARBOLES DURANTE EL AÑO ACTUAL/PERMISOS PARA TALA DE ARBOLES DURANTE EL AÑO ANTERIOR ) -1 *100</t>
  </si>
  <si>
    <t>Reporte de tala</t>
  </si>
  <si>
    <t>PERMISOS PARA TALA DE ARBOLES DURANTE EL AÑO ACTUAL</t>
  </si>
  <si>
    <t>PERMISOS PARA TALA DE ARBOLES DURANTE EL AÑO ANTERIOR ) -1 *100</t>
  </si>
  <si>
    <t>INPECCIONES DE PERMISOS DE TALAS</t>
  </si>
  <si>
    <t>ACTIVIDAD (1.2)</t>
  </si>
  <si>
    <t>PERMISO PARA PODA DE ARBOLES</t>
  </si>
  <si>
    <t>PERMISO DE PODA  AUTORIZADOS</t>
  </si>
  <si>
    <t>(PERMISOS PARA PODA DE ARBOLES DURANTE EL AÑO ACTUAL/PERMISOS PARA PODA DE ARBOLES DURANTE EL AÑO ANTERIOR ) -1 *100</t>
  </si>
  <si>
    <t>Reporte de Poda</t>
  </si>
  <si>
    <t>PERMISOS PARA PODA DE ARBOLES DURANTE EL AÑO ACTUAL</t>
  </si>
  <si>
    <t>PERMISOS PARA PODA DE ARBOLES DURANTE EL AÑO ANTERIOR ) -1 *100</t>
  </si>
  <si>
    <t>INPECCIONES DE PERMISOS DE  PODAS</t>
  </si>
  <si>
    <t>COMPONENTE (2)</t>
  </si>
  <si>
    <t>ELABORACION DE PERMISOS EN MATERIA AMBIENTAL</t>
  </si>
  <si>
    <t>PERMISOS EN MATERIA AMBIENTAL</t>
  </si>
  <si>
    <t>(ELABORACIÓN DE PERMISOS DE MATERIA AMBIENTAL DE MEDIANO Y ALTO IMPACTO DURANTE EL AÑO ACTUAL / ELABORACIÓN DE PERMISOS DE MATERIA AMBIENTAL DE MEDIANO Y ALTO IMPACTO DEL AÑO ANTERIOR)*100</t>
  </si>
  <si>
    <t>SOLICITUDES  DE PERMISOS EN MATERIA AMBIENTAL</t>
  </si>
  <si>
    <t>ELABORACIÓN DE PERMISOS DE MATERIA AMBIENTAL DE MEDIANO Y ALTO IMPACTO DURANTE EL AÑO ACTUAL</t>
  </si>
  <si>
    <t>ELABORACIÓN DE PERMISOS DE MATERIA AMBIENTAL DE MEDIANO Y ALTO IMPACTO DEL AÑO ANTERIOR)*100</t>
  </si>
  <si>
    <t xml:space="preserve">INSPECCIONES DE PERMISOS EN MATERIA EMBIENTAL </t>
  </si>
  <si>
    <t>COMPONENTE (3)</t>
  </si>
  <si>
    <t>CUIDADO, PROTECCION Y PRESERVACUION DE ANP CERRO DE CULIACAN Y LA GAVIA</t>
  </si>
  <si>
    <t>CUIDADO, PROTECCION  DEL ANP CERRO DE CULIACAN Y LA GAVIA</t>
  </si>
  <si>
    <t>ACCIONES DE PROTECCION  DEL ANP CERRO DE CULIACAN Y LA GAVIA</t>
  </si>
  <si>
    <t>SUMA DE LOS TRÁMITES PARA EL CUIDADO, PROTECCIÓN Y PRESERVACIÓN DE ANP CERRO DE CULIACÁN Y LA GAVIA DEL AÑO ACTUAL</t>
  </si>
  <si>
    <t>(SUMA DE LOS TRÁMITES PARA EL CUIDADO, PROTECCIÓN Y PRESERVACIÓN DE ANP CERRO DE CULIACÁN Y LA GAVIA DEL AÑO ANTERIOR)*100</t>
  </si>
  <si>
    <t>ACCIONES PARA EL CUIDADO DEL ANP</t>
  </si>
  <si>
    <t>ACTIVIDAD (3.1)</t>
  </si>
  <si>
    <t>CANTIDAD DE ESPACIOS Y EQUIPO EN EL AÑO</t>
  </si>
  <si>
    <t>CANTIDAD DE ESPACIOS Y EQUIPO EN EL AÑO ANTERIOR)*100</t>
  </si>
  <si>
    <t xml:space="preserve">BITACORAS DE ACTIVIADES </t>
  </si>
  <si>
    <t>ACTIVIDAD (3.2)</t>
  </si>
  <si>
    <t>REGISTRO DE VISITANTES</t>
  </si>
  <si>
    <t>(REGISTRO DE VISITANTES DEL AÑO ACTUAL/ REGISTRO DE VISITANTES DEL AÑO ANTERIOR)*100</t>
  </si>
  <si>
    <t>REALIZACION DE REGISTRO DE VISITANTES</t>
  </si>
  <si>
    <t>REGISTRO DE VISITANTES DEL AÑO ACTUAL</t>
  </si>
  <si>
    <t>( REGISTRO DE VISITANTES DEL AÑO ANTERIOR)*100</t>
  </si>
  <si>
    <t>HOJAS DE REGISTRO</t>
  </si>
  <si>
    <t>ACTIVIDAD (3.3)</t>
  </si>
  <si>
    <t xml:space="preserve">
CAMPAÑAS DE REFORESTACIÓN 
</t>
  </si>
  <si>
    <t>CAMPAÑAS DE REFORESTACIÓN DEL AÑO ACTUAL / CAMPAÑAS DE REFORESTACIÓN DEL AÑO ANTERIOR)*100</t>
  </si>
  <si>
    <t xml:space="preserve">REALIZACION DE 
CAMPAÑAS DE REFORESTACIÓN </t>
  </si>
  <si>
    <t>CAMPAÑAS DE REFORESTACIÓN DEL AÑO ACTUAL</t>
  </si>
  <si>
    <t>CAMPAÑAS DE REFORESTACIÓN DEL AÑO ANTERIOR)*100</t>
  </si>
  <si>
    <t xml:space="preserve">CAMPAÑAS </t>
  </si>
  <si>
    <t>ACTIVIDAD (3.4)</t>
  </si>
  <si>
    <t>DONACION DE ABOLES</t>
  </si>
  <si>
    <t>(DONACION DE ABOLES DEL AÑO ACTUAL/ DONACION DE ABOLES DEL AÑO ANTERIOR)*100</t>
  </si>
  <si>
    <t>DONACION DE ABOLES DEL AÑO ACTUAL</t>
  </si>
  <si>
    <t>(DONACION DE ABOLES DEL AÑO ANTERIOR)*100</t>
  </si>
  <si>
    <t>ARBOLES</t>
  </si>
  <si>
    <t>ACTIVIDAD (3.5)</t>
  </si>
  <si>
    <t>DENUNCIAS DE ILICITOS AMBIENTALES</t>
  </si>
  <si>
    <t>(DENUNCIAS DE ILICITOS AMBIENTALES DEL AÑO ACTUAL/ DENUNCIAS DE ILICITOS AMBIENTALES DEL AÑO ANTERIOR)-1*100</t>
  </si>
  <si>
    <t>REALIZACION DE DENUNCIAS DE ILICITOS AMBIENTALES</t>
  </si>
  <si>
    <t>DENUNCIAS DE ILICITOS AMBIENTALES DEL AÑO ACTUAL</t>
  </si>
  <si>
    <t>( DENUNCIAS DE ILICITOS AMBIENTALES DEL AÑO ANTERIOR)-1*100</t>
  </si>
  <si>
    <t>INSPECCIONES DE ILICITOS</t>
  </si>
  <si>
    <t>COMPONENTE (4)</t>
  </si>
  <si>
    <t>VERIFICACION DE REGULARIZACION DE BANCOS DE MATERIALES PÉTREOS</t>
  </si>
  <si>
    <t>BANCOS DE MATERIALES PÉTREOS</t>
  </si>
  <si>
    <t>VERIFICACIÓN DE REGULARIZACIÓN DE BANCOS DE MATERIALES PÉTREOS DEL AÑO ACTUAL</t>
  </si>
  <si>
    <t>VERIFICACIÓN DE REGULARIZACIÓN DE BANCOS DE MATERIALES PÉTREOS DEL AÑO ANTERIOR)*100</t>
  </si>
  <si>
    <t>BANCOS REGULARIZADOS</t>
  </si>
  <si>
    <t>COMPONENTE (5)</t>
  </si>
  <si>
    <t>CONCIENTIZACION Y CAPACITACION DE LA PROBLEMÁTICA AMBIENTAL EN EL MUNICIPIO</t>
  </si>
  <si>
    <t>REALIZACION DE CAPACITACION DE LA PROBLEMÁTICA AMBIENTAL</t>
  </si>
  <si>
    <t>CAMPAÑAS Y PERSONAS CAPACITADAS.</t>
  </si>
  <si>
    <t>ACTIVIDAD (5.1)</t>
  </si>
  <si>
    <t>PLATICAS EN ESCUELAS, INSTITUCION PUBLICAS, POBLACION ABIERTA</t>
  </si>
  <si>
    <t>(PLATICAS EN ESCUELAS, INSTITUCION PUBLICAS, POBLACION ABIERTA DEL AÑO ACTUAL/ PLATICAS EN ESCUELAS, INSTITUCION PUBLICAS, POBLACION ABIERTA DEL AÑO ANTERIOR)*100</t>
  </si>
  <si>
    <t>REALIZACION PLATICAS EN ESCUELAS, INSTITUCION PUBLICAS, POBLACION ABIERTA</t>
  </si>
  <si>
    <t>(PLATICAS EN ESCUELAS, INSTITUCION PUBLICAS, POBLACION ABIERTA DEL AÑO ACTUAL)</t>
  </si>
  <si>
    <t>( PLATICAS EN ESCUELAS, INSTITUCION PUBLICAS, POBLACION ABIERTA DEL AÑO ANTERIOR)*100</t>
  </si>
  <si>
    <t xml:space="preserve">CAMPAÑAS DE CONCIENTIZACION </t>
  </si>
  <si>
    <t>ACTIVIDAD (5.2)</t>
  </si>
  <si>
    <t>PERSONAS CONCIENTIZADAS EN ESCUELAS, INSTITUCION PUBLICAS, POBLACION ABIERTA</t>
  </si>
  <si>
    <t>PERSONAS CONCIENTIZADAS</t>
  </si>
  <si>
    <t>(PERSONAS CONCIENTIZADAS DEL AÑO ACTUAL/ PERSONAS CAPACITADASDEL AÑO ANTERIOR)*100</t>
  </si>
  <si>
    <t>PERSONAS CONCIENTIZADAS  EN ESCUELAS, INSTITUCION PUBLICAS, POBLACION ABIERTA</t>
  </si>
  <si>
    <t>PERSONAS CONCIENTIZADAS DEL AÑO ACTUAL</t>
  </si>
  <si>
    <t>(PERSONAS CONCIENTIZADAS DEL AÑO ANTERIOR)*100</t>
  </si>
  <si>
    <t>PERONAS CONCIENTIZADAS</t>
  </si>
  <si>
    <t>COMPONENTE (6)</t>
  </si>
  <si>
    <t>DETERIORO DE LA CALIDAD DEL AIRE</t>
  </si>
  <si>
    <t>(Deterioro de la calidad del aire del año actual/ deterioro de la calidad del aire del año anterior)-1*100</t>
  </si>
  <si>
    <t>(Deterioro de la calidad del aire del año actual)</t>
  </si>
  <si>
    <t>( Deterioro de la calidad del aire del año anterior)-1*100</t>
  </si>
  <si>
    <t>ATENCION DE VEIFICAION Y REPOETES DE CALIDAD DE AIRE</t>
  </si>
  <si>
    <t>ACTIVIDAD (6.1)</t>
  </si>
  <si>
    <t>VERIFICACION DE REGULARIZACION DE PERMISOS DE OPERACIÓN PARA LADRILLERAS</t>
  </si>
  <si>
    <t xml:space="preserve">REGULAR LAS LADRILLERAS </t>
  </si>
  <si>
    <t>ACTIVIDAD (6.2)</t>
  </si>
  <si>
    <t xml:space="preserve">ATENCION DE REPORTES DE QUEMA </t>
  </si>
  <si>
    <t>(ATENCION DE REPORTES DE QUEMA DEL AÑO ACTUAL/ ATENCION DE REPORTES DE QUEMA DEL AÑO ANTERIOR)-1*100</t>
  </si>
  <si>
    <t>ATENCION DE REPORTES DE QUEMA</t>
  </si>
  <si>
    <t>(ATENCION DE REPORTES DE QUEMA DEL AÑO ACTUAL)</t>
  </si>
  <si>
    <t>(ATENCION DE REPORTES DE QUEMA DEL AÑO ANTERIOR)-1*100</t>
  </si>
  <si>
    <t xml:space="preserve">REPORTES  DE QUEMAS </t>
  </si>
  <si>
    <t>E051</t>
  </si>
  <si>
    <t>ARTE,CULTURA,EDUCACION Y JUVENTUD.</t>
  </si>
  <si>
    <t>2,4,2</t>
  </si>
  <si>
    <t>ARTE Y CULTURA.</t>
  </si>
  <si>
    <t xml:space="preserve"> DESARROLLO  SOCIAL,HUMANO  Y DE IDENTIDAD CULTURAL EN EL MUNICIPIO</t>
  </si>
  <si>
    <t>PROGRAMA DE DESARROLLO INTEGRAL Y ARTISTICO.</t>
  </si>
  <si>
    <t>PROGRAMA DE DESARROLLO INTEGRAL Y ARTISTICO</t>
  </si>
  <si>
    <t>1 PORCENTUAL</t>
  </si>
  <si>
    <t>interes de la ciudadania  por rescatar, preservar y promover el patrimonio cultural y de identidad de nuestro municipio. AUMENTO</t>
  </si>
  <si>
    <t>(CANTIDAD DE PERSONAS QUE PARTICIPAN EN LAS ENCUESTAS, EXPOSICIONES Y  PUBLICACIONES/ CANTIDAD DE PERSONAS PLANEADAS)*100</t>
  </si>
  <si>
    <t>CANTIDAD DE PERSONAS QUE PARTICIPAN EN LAS ENCUESTAS, EXPOSICIONES Y  PUBLICACIONES</t>
  </si>
  <si>
    <t>CANTIDAD DE PERSONAS QUE PARTICIPAN EN LOS EVENTOS CULTURALES</t>
  </si>
  <si>
    <t>CANTIDAD DE PERSONAS PLANEADAS*100</t>
  </si>
  <si>
    <t>participación de adolecentes y adultos, en los talleres artisticos y de verano.</t>
  </si>
  <si>
    <t>(PROGRAMA DE EXPRESIONES REALIZADAS DURANTE EL AÑO / PROGRAMAS PLANEADOS)*100</t>
  </si>
  <si>
    <t>PROGRAMA DE EXPRESIONES REALIZADAS DURANTE EL AÑO</t>
  </si>
  <si>
    <t>20% TALLERES,CURSOS Y CHARLAS DEL AÑO ACTUAL</t>
  </si>
  <si>
    <t>PROGRAMAS PLANEADOS*100</t>
  </si>
  <si>
    <t>Talleres semestrales y de verano con estratégia de inclusión para todas las edades.</t>
  </si>
  <si>
    <t>(CANTIDAD DE TALLERES DURANTE EL AÑO/ CANTIDAD DE TALLERES PLANEADOS)*100</t>
  </si>
  <si>
    <t>CANTIDAD DE TALLERES DURANTE ELAÑO</t>
  </si>
  <si>
    <t>CANTIDAD DE TALLERES DURANTE EL AÑO</t>
  </si>
  <si>
    <t>CANTIDAD DE TALLERES PLANEADOS*100</t>
  </si>
  <si>
    <t xml:space="preserve"> asistencia hacia el centro cultural.</t>
  </si>
  <si>
    <t xml:space="preserve">GESTION Y VINCULACION CON LOS ARTISTAS </t>
  </si>
  <si>
    <t>GESTION Y VINCULACION CON LOS ARTISTAS</t>
  </si>
  <si>
    <t>50 EVENTOS ARTISTICOS</t>
  </si>
  <si>
    <t>CANTIDAD DE EVENTOS</t>
  </si>
  <si>
    <t>EVENTOS</t>
  </si>
  <si>
    <t>ARTE Y CULTURA</t>
  </si>
  <si>
    <t>ACTIVIDAD (2.1)</t>
  </si>
  <si>
    <t xml:space="preserve">eventos que generen interes en la gente.  </t>
  </si>
  <si>
    <t>GESTION Y VINCULACION CON LOS ARTISTAS INTERNACIONALES Y NACIONALES</t>
  </si>
  <si>
    <t>10 EVENTOS ARTISTICOS</t>
  </si>
  <si>
    <t>ACTIVIDAD (2.2)</t>
  </si>
  <si>
    <t>buscar la participación de artistas locales,regionales y nacionales.</t>
  </si>
  <si>
    <t>(GESTIONES REALIZADAS CON LOS ARTISTAS DURANTE EL AÑO/ GESTIONES PLANEADAS)*100</t>
  </si>
  <si>
    <t>GESTIONES REALIZADAS CON LOS ARTISTAS DURANTE EL AÑO</t>
  </si>
  <si>
    <t>(GESTIONES REALIZADAS CON LOS ARTISTAS DURANTE EL AÑO/ GESTIONES PLANEADAS)</t>
  </si>
  <si>
    <t>GESTIONES PLANEADAS</t>
  </si>
  <si>
    <t>espacios, plataformas de difusión y promoción de los talentos artísticos del municipio en todas las bellas artes.</t>
  </si>
  <si>
    <t>(CANTIDAD DE ESPACIOS,PLATAFORMAS DE DIFUSION Y PROMOCION  QUE SE UTILIZARON  EN EL AÑO/  PLANEADOS)*100</t>
  </si>
  <si>
    <t>CANTIDAD DE ESPACIOS,PLATAFORMAS DE DIFUSION Y PROMOCION  QUE SE UTILIZARON  EN EL AÑO</t>
  </si>
  <si>
    <t>CANTIDAD DE ESPACIOS Y PLATAFORMAS UTILIZADOS Y REALIZADOS AL AÑO</t>
  </si>
  <si>
    <t>PARTICIPANTES PLANEADOS)*100</t>
  </si>
  <si>
    <t xml:space="preserve"> conocimiento de la poblacion sobre los talentos y eventos artisticos  que existen en el municipio</t>
  </si>
  <si>
    <t>(CANTIDAD DE PERSONAS QUE PARTICIPAN EN LOS EVENTOS CULTURALES/CANTIDAD DE PERSONAS PLANEADA)*100</t>
  </si>
  <si>
    <t>ACTIVIDAD(3.1)</t>
  </si>
  <si>
    <t xml:space="preserve">uso de  páginas oficiales, espacios y plataformas para la difusion y promocion de talentos y eventos. </t>
  </si>
  <si>
    <t>CANTIDAD PLANEADA*100</t>
  </si>
  <si>
    <t>difusion de  informacion sobre todas las tradiciones del municipio.</t>
  </si>
  <si>
    <t xml:space="preserve">(CANTIDAD DE PUBLICIDAD PARA DIFUSION DE INFORMACION/CANTIDAD PLANEADA)*100 </t>
  </si>
  <si>
    <t>CANTIDAD DE PUBLICIDAD PARA DIFUSION DE INFORMACION</t>
  </si>
  <si>
    <t>Cantidad de personas que entran a los recorridos virtuales en el año</t>
  </si>
  <si>
    <t>ACTIVIDAD (4.1)</t>
  </si>
  <si>
    <t>rescate de  las tradiciones del municipio</t>
  </si>
  <si>
    <t>PROGRAMA DE  RESCATE, PRESERVACION, ACRECENTAMIENTO, PROMOCION Y DIFUSION  DEL  PATRIMONIO CULTURAL, SOCIAL, ARTISTICO, DE IDENTIDAD E HISTORICO DEL MUNICIPIO</t>
  </si>
  <si>
    <t>cantidad de eventos realizados en las paginas oficiales</t>
  </si>
  <si>
    <t>(A/B)-1*100</t>
  </si>
  <si>
    <t>E0006</t>
  </si>
  <si>
    <t>CONTROL PRESUPUESTAL Y EJERCICIO DEL GASTO</t>
  </si>
  <si>
    <t>1.5.2</t>
  </si>
  <si>
    <t>TESORERIA MUNICIPAL</t>
  </si>
  <si>
    <t>Contribuir al incremento de la inversión pública mediante finanzas públicas sanas y garantizando la disponibilidad permanente de recursos para la prestación de servicios públicos y programas sociales para la población del municipio de Cortazar.</t>
  </si>
  <si>
    <t>Porcentaje de Recursos destinados a la inversión pública para la prestación de servicios públicos y programas sociales del total de los recursos de la Hacienda Pública Municipal.</t>
  </si>
  <si>
    <t>(Recursos destinados a inversión pública y programas prioritarios / Recursos Totales)*100</t>
  </si>
  <si>
    <t>Mayor o igual a 60%</t>
  </si>
  <si>
    <t>La Hacienda Pública Municipal  de Cortazar se  fortaleció financieramente.</t>
  </si>
  <si>
    <t>Tasa de variación porcentual de los ingresos propios recaudados del año anterior en relación a lo ingresos propios recaudados en el año actual.</t>
  </si>
  <si>
    <t>((Ingresos propios del año vigente / Ingresos propios del año anterior)-1)*100</t>
  </si>
  <si>
    <t>Mayor o igual a 10%</t>
  </si>
  <si>
    <t>Normas tributarias creadas y actualizadas.</t>
  </si>
  <si>
    <t>Porcentaje de normas tributarias creadas y actualizadas por la Administración Municipal.</t>
  </si>
  <si>
    <t>(Total de Iniciativas de normas fiscales aprobadas por el Ayuntamiento / Total de iniciativas de normas de ingresos pendientes)*100</t>
  </si>
  <si>
    <t>Mayor o igual a 80%</t>
  </si>
  <si>
    <t>Elaboración y presentación de las iniciativas de las normas fiscales.</t>
  </si>
  <si>
    <t>Porcentaje de iniciativas de normas fiscales elaboradas  y presentadas al Ayuntamiento.</t>
  </si>
  <si>
    <t>(Total de Iniciativas de normas de ingresos presentadas al Ayuntamiento / Total de iniciativas de normas de ingresos)*100</t>
  </si>
  <si>
    <t>Contribuyentes registrados y  actualizados.</t>
  </si>
  <si>
    <t>Porcentaje de cuentas de contribuyentes actualizados.</t>
  </si>
  <si>
    <t xml:space="preserve">(Total de Cuentas de contribuyentes actualizados / Cuentas de contribuyentes desactualizados totales) *100 </t>
  </si>
  <si>
    <t>Mayor o igual a 30%</t>
  </si>
  <si>
    <t>Depuración de los registros catastrales y bases de datos de contribuyentes.</t>
  </si>
  <si>
    <t>Porcentaje de cuentas de contribuyentes y sus bases de datos incorporadas al sistema Simprecad.</t>
  </si>
  <si>
    <t>(Total de Cuentas incorporadas al sistema Simprecad / Cuentas totales de contribuyentes) * 100</t>
  </si>
  <si>
    <t>Mayor o igual a 20%</t>
  </si>
  <si>
    <t>Procedimiento administrativo de ejecución fiscal implementado.</t>
  </si>
  <si>
    <t>Porcentaje de créditos fiscales recuperados.</t>
  </si>
  <si>
    <t>(Monto total de créditos fiscales recuperados / Monto de créditos fiscales totales)*100</t>
  </si>
  <si>
    <t>Aplicación de  notificaciones, avalúos y requerimientos a los contribuyentes .</t>
  </si>
  <si>
    <t>Porcentaje de notificaciones, avalúos, y requerimientos aplicados a contribuyentes.</t>
  </si>
  <si>
    <t>(Total de Notificaciones, avalúos y requerimientos aplicados / Notificaciones, avalúos y requerimientos totales del año) * 100</t>
  </si>
  <si>
    <t>Servidores públicos capacitados y actualizados.</t>
  </si>
  <si>
    <t>Porcentaje de Servidores públicos con capacitación en recaudación actualizada.</t>
  </si>
  <si>
    <t>(Total de Servidores públicos con capacitación en recaudación / Total de Servidores públicos responsables de la recaudación) *100</t>
  </si>
  <si>
    <t>Selección y programación de los capacitadores.</t>
  </si>
  <si>
    <t>Porcentaje de capacitaciones seleccionadas y programadas.</t>
  </si>
  <si>
    <t>(Total de capacitaciones programadas / Total de capacitaciones propuestas) *100</t>
  </si>
  <si>
    <t>E065</t>
  </si>
  <si>
    <t>FORTALECIMIENTO DE LAS ACTIVIDADES ECONOMICAS</t>
  </si>
  <si>
    <t>3,1,1</t>
  </si>
  <si>
    <t>DIRECCION DE DESARROLLO ECONOMICO</t>
  </si>
  <si>
    <t>PROMOVER UN ALTO DESARROLLO ECONOMICO MUNICIPAL, MEDIANTE LA APLICACIÓN DE PROGRAMAS DE APOYO AL EMPLEO E INGRESO DE PERSONAS A LA VIDA LABORAL</t>
  </si>
  <si>
    <t xml:space="preserve">PUBLICACIONES QUINQUENALES DEL SCNM DEL INEGI, REFERENTE AL PIB MUNICIPAL </t>
  </si>
  <si>
    <t xml:space="preserve">LOS PROGRAMAS Y APOYOS PARA PYMES Y VINCULO DE EMPLEO EN EL MUNICIPIO, SE IMPLEMENTARON </t>
  </si>
  <si>
    <t>(PERSONAS APOYADAS CON PROGRAMAS PARA PYMES Y VINCULO DE EMPLEO EN EL AÑO/PERSONAS APOYADAS CON PROGRAMAS PARA PYMES Y ARRANQUE DE EMPLEO EN EL AÑO ANTERIOR)*100</t>
  </si>
  <si>
    <t>CREDITOS Y APOYOS PARA MICRO-EMPRESAS IMPLEMENTADOS</t>
  </si>
  <si>
    <t>(TOTAL DE CREDITOS Y APOYOS PARA MICRO EMPRESAS IMPLEMENTADOS/TOTAL DE CREDITOS Y APOYOS PARA MICRO EMPRESAS AFIANZADOS) *100</t>
  </si>
  <si>
    <t>FORTALECIMIENTO POR MEDIO DE GENERACION DE APOYOS Y MEJORA DE IMAGEN COMERCIAL AL COMERCIO LOCAL</t>
  </si>
  <si>
    <t>(TOTAL DE APOYOS APROBADOS AL COMERCIO LOCAL EN EL AÑO/TOTAL DE APOYOS APROBADOS A LAS EMPRESAS LOCALES EN EL AÑO ANTERIOR) *100</t>
  </si>
  <si>
    <t xml:space="preserve">DIFUSION DE LOS PROGRAMAS DE FINANCIAMIENTO A LOS COMERCIOS LOCALES </t>
  </si>
  <si>
    <t>(TOTAL DE PERSONAS INGRESADAS EN LOS PROGRAMAS DE FINANCIAMIENTO A LOS COMERCIOS LOCALES EN EL AÑO/TOTAL DE PERSONAS INGRESADAS EN LOS PROGRAMAS Y CREDITOS A LOS COMERCIOS LOCALES EN EL AÑO ANTERIOIR) *100</t>
  </si>
  <si>
    <t>GENERACION DE IMAGEN COMERCIAL OPTIMA</t>
  </si>
  <si>
    <t>(TOTAL DE NUEVOS NEGOCIOS MEJORANDO SU IMAGEN DURANTE EL AÑO/TOTAL DE NUEVOS NEGOCIOS MEJORANDO SU IMAGEN DURANTE EL AÑO ANTERIOR) *100</t>
  </si>
  <si>
    <t>PORCENTAJE DE LOS NEGOCIOS SON INFORMALES</t>
  </si>
  <si>
    <t>(TOTAL DE NEGOCIOS FORMALES/TOTAL DE NEGOCIOS ESTABLECIDOS)*100</t>
  </si>
  <si>
    <t xml:space="preserve"> INSCRIPCION  AL PROGRAMA DE CONTIGO SI</t>
  </si>
  <si>
    <t>(TOTAL DE  INSCRITOS  AL PROGRAMA DE CONTIGO SI EN EL AÑO / TOTAL DE  INSCRITOS  AL PROGRAMA DE CONTIGO SI EN EL AÑO ANTERIOR)*100</t>
  </si>
  <si>
    <t xml:space="preserve">REUNIONES CON  EL COMERCIO LOCAL Y LAS PYMES  DE LA REGION LAJA BAJIO  </t>
  </si>
  <si>
    <t>(TOTAL DE REUNIONES EN EL AÑO/TOTAL DE REUNIONESS EN EL AÑO ANTERIOR)*100</t>
  </si>
  <si>
    <t xml:space="preserve">VINCULACION LABORAL </t>
  </si>
  <si>
    <t>(TOTAL DE EMPLEOS COLOCADOS EN EL AÑO/TOTAL DE EMPLEOS COLOCADOS EN EL AÑO ANTERIOR)*100</t>
  </si>
  <si>
    <t xml:space="preserve">CAPACITACIONES Y TALLERES PARA EL AUTO EMPLEO </t>
  </si>
  <si>
    <t>(TOTAL DE CAPACITACIONES Y TALLERES PARA EL AUTO EMPLEO DE  EN EL AÑO/TOTAL DE CAPACITACIONES Y TALLERES PARA EL AUTO EMPLEO  EN EL AÑO ANTERIOR)*100</t>
  </si>
  <si>
    <t>IMPLEMENTACION DE EVENTOS PARA EL DESARROLLO ECONOMICO</t>
  </si>
  <si>
    <t>(TOTAL DE EVENTOS PARA EL DESARROLLO ECONOMICO EN EL AÑO/TOTAL EVENTOS PARA EL DESARROLLO ECONOMICO EN EL AÑO ANTERIOR)*100</t>
  </si>
  <si>
    <t>E0011</t>
  </si>
  <si>
    <t>una décima  porcentual /menor  al año anterior ( 18 robos  en el 2023)</t>
  </si>
  <si>
    <t>365 OPERATIVOS</t>
  </si>
  <si>
    <t>365  OPERATIVOS  DE PREVENCION CON ENTREGA DE TRIPTICOS</t>
  </si>
  <si>
    <t>100% DE UNIDADES EN CONDICIONES DE OPERAR. 34 UNIDADES ) INCLUYENDO MOTOCICLETAS</t>
  </si>
  <si>
    <t xml:space="preserve"> ( 100% UNIDADES EN ACTIVO ) 34 UNIDADES FUNCIONANDO INCLUIDAS LAS MOTOCICLETAS</t>
  </si>
  <si>
    <t>100% DE ACCIONES DE MANTENIMIENTO PREVENTIVO 100 MANTENIMIENTOS AL AÑO</t>
  </si>
  <si>
    <t xml:space="preserve">Número de elementos capacitados </t>
  </si>
  <si>
    <t>27 ELEMENTOS 2024</t>
  </si>
  <si>
    <t xml:space="preserve">27 ELEMENTOS 4 SESION </t>
  </si>
  <si>
    <t>1 CAPACITACION POR NIVEL , 4 NIVELES EN PRIMER TRIMESTRE +18 CAPACITACIONES VIRTUALES Y 1  TALLER EN EL SEGUNDO TRIMESTRE</t>
  </si>
  <si>
    <t>1 SESION DURANTE EL PRIMER TRIMESTRE +2 REUNIONES EN EL SEGUNDO TRIMESTRE.</t>
  </si>
  <si>
    <t>100% ( 30 CUSOS) )CUMPLIMIENTO DE LA CAPACITACION</t>
  </si>
  <si>
    <t>30 CURSOS ANUALMENTE</t>
  </si>
  <si>
    <t>10 EVALUACIONES AL AÑO</t>
  </si>
  <si>
    <t>TOTAL A EVALUAR 10 PERSONAS</t>
  </si>
  <si>
    <t>0%+ 0 EN EL SEGUNDO TRIMESTRE</t>
  </si>
  <si>
    <t>1 PROGRAMA CON 11 SUBPROGRAMAS  100%</t>
  </si>
  <si>
    <t xml:space="preserve">11 PROGRAMAS </t>
  </si>
  <si>
    <t>15,000 PERSONAS CON FORMACION EN PREVENCION DEL DELITO 100% DURANTE EL AÑO</t>
  </si>
  <si>
    <t>15,000 PERSONAS CON FORMACION EN PREVENCION DEL DELITO REPRESENTAN EL 100%</t>
  </si>
  <si>
    <t>PRIMER TRIMESTRE  8,284 +3,078.00 DEL SEGUNDO TRIMESTRE  = 12,190 = 81.26%</t>
  </si>
  <si>
    <t>MEJORAR LA CULTURA Y VALORES DE LA CUIADANIA ENTRE LOS 12 A LOS 45 AÑOS, PARA CUIDAR, PROTEGER Y RESGUARDAR EL MEDIO AMBIENTE.</t>
  </si>
  <si>
    <t>(( MEJORAR LA CULTURA Y VALORES DE LA CUIADANIA ENTRE LOS 12 A LOS 45 AÑOS, PARA CUIDAR, PROTEGER Y RESGUARDAR EL MEDIO AMBIENTE DEL AÑO ANTERIOR ) /( MEJORAR LA CULTURA Y VALORES DE LA CUIADANIA ENTRE LOS 12 A LOS 45 AÑOS, PARA CUIDAR, PROTEGER Y RESGUARDAR EL MEDIO AMBIENTE AÑO VIGENTE)*100</t>
  </si>
  <si>
    <t xml:space="preserve">EL BUEN MENEJO DE LA CALIDAD DE VIDA DE LOS CORTAZARENCES POR FALTA DE CULTURA Y VALORES  POR PARTE DE LA CUIADANIA ENTRE LOS 12 A LOS 45 AÑOS, PARA CUIDAR, PROTEGER Y RESGUARDAR EL MEDIO AMBIENTE. </t>
  </si>
  <si>
    <t>(EL BUEN MENEJO DE LA CALIDAD DE VIDA DE LOS CORTAZARENCES POR FALTA DE CULTURA Y VALORES  POR PARTE DE LA CUIADANIA ENTRE LOS 12 A LOS 45 AÑOS, PARA CUIDAR, PROTEGER Y RESGUARDAR EL MEDIO AMBIENTE.)*100</t>
  </si>
  <si>
    <t xml:space="preserve">(Suma de los tramites para el cuidado, protección y preservación de ANP cerro de Culiacán y la gavia del año actual/(suma de los tramites para el cuidado, protección y preservación de ANP cerro de Culiacán y la gavia del año anterior)*100 </t>
  </si>
  <si>
    <t xml:space="preserve">BITACORA MENSUAL DE ACTIVIDADES  </t>
  </si>
  <si>
    <t>(BITACORA MENSUAL DE ACTIVIDADES DEL AÑO ACTUAL/ BITACORA MENSUAL DE ACTIVIDADES DEL AÑO ANTERIOR)*100</t>
  </si>
  <si>
    <t xml:space="preserve">REALIZACION DE BITACORA MENSUAL DE ACTIVIDADES  </t>
  </si>
  <si>
    <t>REGISTRO DE  ACTIVIADES REALIZADAS.</t>
  </si>
  <si>
    <t>REALIZACION DE DONACION DE ARBOLES</t>
  </si>
  <si>
    <t>(Verificación de regularización de bancos de materiales pétreos del año actual/ Verificación de regularización de bancos de materiales pétreos del año anterior)*100</t>
  </si>
  <si>
    <t>(Concientización de la problemática ambiental en el municipio del año actual/ Concientización de la problemática ambiental en el municipio del año anterior)*100</t>
  </si>
  <si>
    <t>Concientización de la problemática ambiental en el municipio del año actual</t>
  </si>
  <si>
    <t>(Concientización de la problemática ambiental en el municipio del año anterior)*100</t>
  </si>
  <si>
    <t xml:space="preserve"> Medición de atención y verificación de reportes de calidad de aire.</t>
  </si>
  <si>
    <t>(Verificación de regularización de permisos para ladrilleras del año actual/ verificación de regularización de permisos de operación para ladrilleras del año anterior)*100</t>
  </si>
  <si>
    <t>Verificación de regularización de permisos para ladrilleras</t>
  </si>
  <si>
    <t>(Verificación de regularización de permisos para ladrilleras del año actual)</t>
  </si>
  <si>
    <t>(Verificación de regularización de permisos de operación para ladrilleras del año anterior)*100</t>
  </si>
  <si>
    <t>NÚMERO DE ESPACIOS OCUPADOS EN EL PERIODO DE ENERO A MARZO 2024</t>
  </si>
  <si>
    <t>INGRESOS RECAUDADOS EN EL AÑO 2024   COMPARARADO CON LO RECAUDADO EN EL 2023</t>
  </si>
  <si>
    <t>INCREMENTO DEL 5%</t>
  </si>
  <si>
    <t>1 ROBO EN EL PRIMER TRIMESTRE + 5 ROBOS EN EL SEGUNDO TRIMESTRE+2 DEL TERCER TRIMESTRE</t>
  </si>
  <si>
    <t>93 OPERATIVOS PRIMER TRIMESTRE+35  OPERATIVOS DEL SEGUNDO SEMESTRE. + 45 DEL TRIMESTRE=173</t>
  </si>
  <si>
    <t>33 UNIDADES EN ACTIVO PRIMER TRIMESTRE 100%</t>
  </si>
  <si>
    <t>1 MANTERNIMIENTO CORRECTIVO EN PRIMER TRIMESTRE + 0 DEL SEGUNDO.+0 DEL TERCER PERIODO</t>
  </si>
  <si>
    <t>1 SESION  = 16% PRIMER TRIMESTRE + 2 SESIONES =50% AVANCE + 0 SESIONES DEL TERCER TRIMESTRE</t>
  </si>
  <si>
    <t>2 CURSOS =6%+ 4  CURSOS DEL SEGUNDO TRIMESTRE =20%+ Y 4 DEL SEGUNDDO =12%+6 DEL TRIMESTRE. 20%</t>
  </si>
  <si>
    <t>3 REUNIONES 33.33% AVANCE+ 3 REUNIONES DE L SEGUNDI TRIMESTRE. =50% MAS 3 REUNIONES DEL TERCER TRIMESTRE AVANCE =75%</t>
  </si>
  <si>
    <t>MUNICIPIO DE CORTÁZAR, GTO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</si>
</sst>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22" x14ac:knownFonts="1">
    <font>
      <sz val="8"/>
      <color theme="1"/>
      <name val="Arial"/>
      <family val="2"/>
    </font>
    <font>
      <sz val="10"/>
      <name val="Arial"/>
      <family val="2"/>
    </font>
    <font>
      <sz val="11"/>
      <color indexed="8"/>
      <name val="Calibri"/>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sz val="9"/>
      <color theme="1"/>
      <name val="Arial"/>
      <family val="2"/>
    </font>
    <font>
      <b/>
      <sz val="8"/>
      <color theme="1"/>
      <name val="Arial"/>
      <family val="2"/>
    </font>
    <font>
      <b/>
      <sz val="12"/>
      <color theme="1"/>
      <name val="Arial Narrow"/>
      <family val="2"/>
    </font>
    <font>
      <sz val="8"/>
      <color theme="1"/>
      <name val="Arial"/>
      <family val="2"/>
    </font>
    <font>
      <sz val="9"/>
      <color indexed="81"/>
      <name val="Tahoma"/>
      <family val="2"/>
    </font>
    <font>
      <b/>
      <sz val="9"/>
      <color indexed="81"/>
      <name val="Tahoma"/>
      <family val="2"/>
    </font>
    <font>
      <sz val="7"/>
      <color theme="1"/>
      <name val="Arial"/>
      <family val="2"/>
    </font>
    <font>
      <b/>
      <sz val="7"/>
      <name val="Arial"/>
      <family val="2"/>
    </font>
    <font>
      <b/>
      <sz val="7"/>
      <color theme="0"/>
      <name val="Arial"/>
      <family val="2"/>
    </font>
    <font>
      <sz val="8"/>
      <color rgb="FF323232"/>
      <name val="Arial"/>
      <family val="2"/>
    </font>
    <font>
      <sz val="8"/>
      <color rgb="FF000000"/>
      <name val="Arial"/>
      <family val="2"/>
    </font>
    <font>
      <sz val="8"/>
      <name val="Arial"/>
      <family val="2"/>
    </font>
    <font>
      <sz val="8"/>
      <color indexed="8"/>
      <name val="Arial"/>
      <family val="2"/>
    </font>
    <font>
      <b/>
      <sz val="8"/>
      <color rgb="FF000000"/>
      <name val="Arial"/>
      <family val="2"/>
    </font>
    <font>
      <b/>
      <sz val="8"/>
      <name val="Arial"/>
      <family val="2"/>
    </font>
  </fonts>
  <fills count="1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rgb="FF0070C0"/>
        <bgColor rgb="FF0070C0"/>
      </patternFill>
    </fill>
    <fill>
      <patternFill patternType="solid">
        <fgColor rgb="FFFFFFFF"/>
        <bgColor rgb="FFFFFFFF"/>
      </patternFill>
    </fill>
    <fill>
      <patternFill patternType="solid">
        <fgColor rgb="FF00FFFF"/>
        <bgColor indexed="64"/>
      </patternFill>
    </fill>
    <fill>
      <patternFill patternType="solid">
        <fgColor rgb="FF00FFFF"/>
        <bgColor rgb="FF00FFFF"/>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diagonal/>
    </border>
    <border>
      <left/>
      <right/>
      <top style="medium">
        <color indexed="64"/>
      </top>
      <bottom/>
      <diagonal/>
    </border>
    <border>
      <left style="thin">
        <color auto="1"/>
      </left>
      <right/>
      <top/>
      <bottom style="thin">
        <color auto="1"/>
      </bottom>
      <diagonal/>
    </border>
    <border>
      <left style="thin">
        <color rgb="FFFF0000"/>
      </left>
      <right style="thin">
        <color rgb="FFFF0000"/>
      </right>
      <top style="thin">
        <color rgb="FFFF0000"/>
      </top>
      <bottom style="thin">
        <color rgb="FFFF0000"/>
      </bottom>
      <diagonal/>
    </border>
    <border>
      <left style="thin">
        <color rgb="FF00B050"/>
      </left>
      <right style="thin">
        <color rgb="FF00B050"/>
      </right>
      <top style="thin">
        <color rgb="FFFF0000"/>
      </top>
      <bottom style="thin">
        <color rgb="FF00B050"/>
      </bottom>
      <diagonal/>
    </border>
    <border>
      <left style="thin">
        <color rgb="FF00B050"/>
      </left>
      <right style="thin">
        <color rgb="FF00B050"/>
      </right>
      <top style="thin">
        <color rgb="FF00B050"/>
      </top>
      <bottom style="thin">
        <color rgb="FF00B050"/>
      </bottom>
      <diagonal/>
    </border>
    <border>
      <left style="thin">
        <color rgb="FFFF0000"/>
      </left>
      <right style="thin">
        <color rgb="FFFF0000"/>
      </right>
      <top style="thin">
        <color rgb="FF00B050"/>
      </top>
      <bottom style="thin">
        <color rgb="FFFF0000"/>
      </bottom>
      <diagonal/>
    </border>
    <border>
      <left style="thin">
        <color rgb="FF00B050"/>
      </left>
      <right style="thin">
        <color rgb="FF00B050"/>
      </right>
      <top/>
      <bottom style="thin">
        <color rgb="FF00B050"/>
      </bottom>
      <diagonal/>
    </border>
  </borders>
  <cellStyleXfs count="19">
    <xf numFmtId="0" fontId="0" fillId="0" borderId="0"/>
    <xf numFmtId="164"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0" fillId="0" borderId="0" applyFont="0" applyFill="0" applyBorder="0" applyAlignment="0" applyProtection="0"/>
    <xf numFmtId="9" fontId="10" fillId="0" borderId="0" applyFont="0" applyFill="0" applyBorder="0" applyAlignment="0" applyProtection="0"/>
  </cellStyleXfs>
  <cellXfs count="418">
    <xf numFmtId="0" fontId="0" fillId="0" borderId="0" xfId="0"/>
    <xf numFmtId="0" fontId="0" fillId="0" borderId="0" xfId="0" applyProtection="1">
      <protection locked="0"/>
    </xf>
    <xf numFmtId="0" fontId="5" fillId="0" borderId="0" xfId="0" applyFont="1" applyAlignment="1">
      <alignment horizontal="justify" vertical="top" wrapText="1"/>
    </xf>
    <xf numFmtId="0" fontId="4" fillId="2" borderId="0" xfId="8" applyFont="1" applyFill="1" applyAlignment="1">
      <alignment horizontal="justify" vertical="top" wrapText="1"/>
    </xf>
    <xf numFmtId="0" fontId="6" fillId="0" borderId="0" xfId="0" applyFont="1" applyAlignment="1">
      <alignment horizontal="justify" vertical="top" wrapText="1"/>
    </xf>
    <xf numFmtId="0" fontId="4" fillId="3" borderId="0" xfId="8" applyFont="1" applyFill="1" applyAlignment="1">
      <alignment horizontal="justify"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8" fillId="0" borderId="0" xfId="0" applyFont="1" applyAlignment="1">
      <alignment horizontal="center" vertical="top"/>
    </xf>
    <xf numFmtId="0" fontId="13" fillId="10" borderId="0" xfId="0" applyFont="1" applyFill="1" applyAlignment="1">
      <alignment horizontal="center"/>
    </xf>
    <xf numFmtId="0" fontId="13" fillId="10" borderId="0" xfId="0" applyFont="1" applyFill="1" applyAlignment="1">
      <alignment horizontal="center" vertical="center" wrapText="1"/>
    </xf>
    <xf numFmtId="0" fontId="13" fillId="10" borderId="0" xfId="0" applyFont="1" applyFill="1"/>
    <xf numFmtId="0" fontId="13" fillId="10" borderId="0" xfId="0" applyFont="1" applyFill="1" applyAlignment="1">
      <alignment horizontal="center" vertical="center"/>
    </xf>
    <xf numFmtId="0" fontId="14" fillId="8" borderId="5" xfId="8" applyFont="1" applyFill="1" applyBorder="1" applyAlignment="1" applyProtection="1">
      <alignment horizontal="centerContinuous" vertical="center" wrapText="1"/>
      <protection locked="0"/>
    </xf>
    <xf numFmtId="0" fontId="14" fillId="8" borderId="6" xfId="8" applyFont="1" applyFill="1" applyBorder="1" applyAlignment="1" applyProtection="1">
      <alignment horizontal="centerContinuous" vertical="center" wrapText="1"/>
      <protection locked="0"/>
    </xf>
    <xf numFmtId="0" fontId="14" fillId="8" borderId="3" xfId="8" applyFont="1" applyFill="1" applyBorder="1" applyAlignment="1" applyProtection="1">
      <alignment horizontal="centerContinuous" vertical="center" wrapText="1"/>
      <protection locked="0"/>
    </xf>
    <xf numFmtId="0" fontId="13" fillId="0" borderId="0" xfId="0" applyFont="1"/>
    <xf numFmtId="0" fontId="14" fillId="5" borderId="4" xfId="0" applyFont="1" applyFill="1" applyBorder="1" applyAlignment="1">
      <alignment horizontal="centerContinuous"/>
    </xf>
    <xf numFmtId="0" fontId="15" fillId="5" borderId="4" xfId="0" applyFont="1" applyFill="1" applyBorder="1" applyAlignment="1">
      <alignment horizontal="centerContinuous"/>
    </xf>
    <xf numFmtId="0" fontId="14" fillId="6" borderId="4" xfId="8" applyFont="1" applyFill="1" applyBorder="1" applyAlignment="1" applyProtection="1">
      <alignment horizontal="centerContinuous" vertical="center" wrapText="1"/>
      <protection locked="0"/>
    </xf>
    <xf numFmtId="0" fontId="15" fillId="6" borderId="4" xfId="8" applyFont="1" applyFill="1" applyBorder="1" applyAlignment="1" applyProtection="1">
      <alignment horizontal="centerContinuous" vertical="center" wrapText="1"/>
      <protection locked="0"/>
    </xf>
    <xf numFmtId="0" fontId="15" fillId="4" borderId="4" xfId="0" applyFont="1" applyFill="1" applyBorder="1" applyAlignment="1">
      <alignment horizontal="centerContinuous" vertical="center" wrapText="1"/>
    </xf>
    <xf numFmtId="0" fontId="15" fillId="7" borderId="4" xfId="0" applyFont="1" applyFill="1" applyBorder="1" applyAlignment="1">
      <alignment horizontal="centerContinuous" wrapText="1"/>
    </xf>
    <xf numFmtId="0" fontId="15" fillId="9" borderId="0" xfId="16" applyFont="1" applyFill="1" applyAlignment="1">
      <alignment horizontal="centerContinuous" vertical="center" wrapText="1"/>
    </xf>
    <xf numFmtId="0" fontId="14" fillId="5" borderId="2" xfId="0" applyFont="1" applyFill="1" applyBorder="1" applyAlignment="1">
      <alignment horizontal="center" vertical="center" wrapText="1"/>
    </xf>
    <xf numFmtId="4" fontId="14" fillId="6" borderId="2" xfId="16" applyNumberFormat="1" applyFont="1" applyFill="1" applyBorder="1" applyAlignment="1">
      <alignment horizontal="center" vertical="center" wrapText="1"/>
    </xf>
    <xf numFmtId="0" fontId="14" fillId="6" borderId="2" xfId="16" applyFont="1" applyFill="1" applyBorder="1" applyAlignment="1">
      <alignment horizontal="center" vertical="center" wrapText="1"/>
    </xf>
    <xf numFmtId="0" fontId="14" fillId="4" borderId="2" xfId="0" applyFont="1" applyFill="1" applyBorder="1" applyAlignment="1">
      <alignment horizontal="center" vertical="center" wrapText="1"/>
    </xf>
    <xf numFmtId="0" fontId="15" fillId="7" borderId="2" xfId="16" applyFont="1" applyFill="1" applyBorder="1" applyAlignment="1">
      <alignment horizontal="center" vertical="center" wrapText="1"/>
    </xf>
    <xf numFmtId="0" fontId="15" fillId="9" borderId="3" xfId="16" applyFont="1" applyFill="1" applyBorder="1" applyAlignment="1">
      <alignment horizontal="center" vertical="center" wrapText="1"/>
    </xf>
    <xf numFmtId="0" fontId="15" fillId="9" borderId="2" xfId="16"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 xfId="0" applyFont="1" applyFill="1" applyBorder="1" applyAlignment="1">
      <alignment horizontal="center" vertical="center" wrapText="1"/>
    </xf>
    <xf numFmtId="0" fontId="14" fillId="5" borderId="0" xfId="0" applyFont="1" applyFill="1" applyAlignment="1">
      <alignment horizontal="center" vertical="top" wrapText="1"/>
    </xf>
    <xf numFmtId="0" fontId="14" fillId="6" borderId="0" xfId="16" applyFont="1" applyFill="1" applyAlignment="1">
      <alignment horizontal="center" vertical="center" wrapText="1"/>
    </xf>
    <xf numFmtId="0" fontId="14" fillId="4" borderId="0" xfId="0" applyFont="1" applyFill="1" applyAlignment="1">
      <alignment horizontal="center" vertical="center" wrapText="1"/>
    </xf>
    <xf numFmtId="0" fontId="15" fillId="7" borderId="0" xfId="16" applyFont="1" applyFill="1" applyAlignment="1">
      <alignment horizontal="center" vertical="center" wrapText="1"/>
    </xf>
    <xf numFmtId="0" fontId="15" fillId="9" borderId="0" xfId="16" applyFont="1" applyFill="1" applyAlignment="1">
      <alignment horizontal="center" vertical="center" wrapText="1"/>
    </xf>
    <xf numFmtId="0" fontId="13" fillId="10" borderId="2" xfId="0" applyFont="1" applyFill="1" applyBorder="1" applyAlignment="1">
      <alignment horizontal="center" vertical="center"/>
    </xf>
    <xf numFmtId="4" fontId="13" fillId="10" borderId="0" xfId="0" applyNumberFormat="1" applyFont="1" applyFill="1"/>
    <xf numFmtId="0" fontId="13" fillId="10" borderId="2" xfId="0" applyFont="1" applyFill="1" applyBorder="1" applyAlignment="1" applyProtection="1">
      <alignment vertical="top" wrapText="1"/>
      <protection locked="0"/>
    </xf>
    <xf numFmtId="0" fontId="13" fillId="10" borderId="2" xfId="0" applyFont="1" applyFill="1" applyBorder="1" applyProtection="1">
      <protection locked="0"/>
    </xf>
    <xf numFmtId="0" fontId="13" fillId="10" borderId="2" xfId="0" applyFont="1" applyFill="1" applyBorder="1"/>
    <xf numFmtId="0" fontId="13" fillId="0" borderId="0" xfId="0" applyFont="1" applyAlignment="1">
      <alignment wrapText="1"/>
    </xf>
    <xf numFmtId="0" fontId="13" fillId="0" borderId="1" xfId="0" applyFont="1" applyBorder="1" applyAlignment="1">
      <alignment wrapText="1"/>
    </xf>
    <xf numFmtId="0" fontId="13" fillId="0" borderId="2" xfId="0" applyFont="1" applyBorder="1" applyAlignment="1">
      <alignment horizontal="center"/>
    </xf>
    <xf numFmtId="0" fontId="13" fillId="0" borderId="2" xfId="0" applyFont="1" applyBorder="1" applyAlignment="1">
      <alignment horizontal="center" wrapText="1"/>
    </xf>
    <xf numFmtId="0" fontId="13" fillId="0" borderId="7" xfId="0" applyFont="1" applyBorder="1" applyAlignment="1">
      <alignment horizontal="center" wrapText="1"/>
    </xf>
    <xf numFmtId="4" fontId="17" fillId="0" borderId="18" xfId="0" applyNumberFormat="1" applyFont="1" applyBorder="1" applyAlignment="1">
      <alignment horizontal="center" vertical="center"/>
    </xf>
    <xf numFmtId="0" fontId="18" fillId="11" borderId="2" xfId="8" applyFont="1" applyFill="1" applyBorder="1" applyAlignment="1" applyProtection="1">
      <alignment horizontal="left" wrapText="1"/>
      <protection locked="0"/>
    </xf>
    <xf numFmtId="0" fontId="18" fillId="11" borderId="2" xfId="8" applyFont="1" applyFill="1" applyBorder="1" applyAlignment="1" applyProtection="1">
      <alignment horizontal="center" vertical="center" wrapText="1"/>
      <protection locked="0"/>
    </xf>
    <xf numFmtId="0" fontId="0" fillId="0" borderId="5" xfId="18" applyNumberFormat="1" applyFont="1" applyFill="1" applyBorder="1"/>
    <xf numFmtId="9" fontId="0" fillId="0" borderId="2" xfId="18" applyFont="1" applyFill="1" applyBorder="1" applyAlignment="1">
      <alignment horizontal="center" vertical="center"/>
    </xf>
    <xf numFmtId="9" fontId="0" fillId="0" borderId="2" xfId="18" applyFont="1" applyFill="1" applyBorder="1" applyAlignment="1" applyProtection="1">
      <alignment horizontal="center" vertical="center"/>
      <protection locked="0"/>
    </xf>
    <xf numFmtId="0" fontId="21" fillId="5"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vertical="center" wrapText="1"/>
    </xf>
    <xf numFmtId="4" fontId="0" fillId="0" borderId="2" xfId="0" applyNumberFormat="1" applyFill="1" applyBorder="1" applyAlignment="1">
      <alignment vertical="center"/>
    </xf>
    <xf numFmtId="0" fontId="0" fillId="0" borderId="5" xfId="0" applyFill="1" applyBorder="1" applyAlignment="1">
      <alignment horizontal="center" vertical="center"/>
    </xf>
    <xf numFmtId="0" fontId="0" fillId="0" borderId="2" xfId="0" applyFill="1" applyBorder="1" applyAlignment="1" applyProtection="1">
      <alignment vertical="top" wrapText="1"/>
      <protection locked="0"/>
    </xf>
    <xf numFmtId="0" fontId="0" fillId="0" borderId="3" xfId="0" applyFill="1" applyBorder="1" applyAlignment="1">
      <alignment vertical="top" wrapText="1"/>
    </xf>
    <xf numFmtId="0" fontId="0" fillId="0" borderId="2" xfId="0" applyFill="1" applyBorder="1" applyAlignment="1" applyProtection="1">
      <alignment horizontal="center" vertical="center"/>
      <protection locked="0"/>
    </xf>
    <xf numFmtId="0" fontId="0" fillId="0" borderId="2" xfId="0" applyFill="1" applyBorder="1" applyAlignment="1">
      <alignment wrapText="1"/>
    </xf>
    <xf numFmtId="0" fontId="0" fillId="0" borderId="2" xfId="0" applyFill="1" applyBorder="1" applyAlignment="1">
      <alignment vertical="center"/>
    </xf>
    <xf numFmtId="0" fontId="0" fillId="0" borderId="9" xfId="0" applyFill="1" applyBorder="1" applyAlignment="1">
      <alignment vertical="top" wrapText="1"/>
    </xf>
    <xf numFmtId="0" fontId="0" fillId="0" borderId="10" xfId="0" applyFill="1" applyBorder="1" applyAlignment="1">
      <alignment vertical="top" wrapText="1"/>
    </xf>
    <xf numFmtId="0" fontId="0" fillId="0" borderId="0" xfId="0" applyFill="1" applyAlignment="1">
      <alignment horizontal="center" vertical="center"/>
    </xf>
    <xf numFmtId="4" fontId="0" fillId="0" borderId="0" xfId="0" applyNumberFormat="1" applyFill="1" applyAlignment="1">
      <alignment vertical="center"/>
    </xf>
    <xf numFmtId="0" fontId="0" fillId="0" borderId="0" xfId="0" applyFill="1" applyAlignment="1">
      <alignment horizontal="center" vertical="center" wrapText="1"/>
    </xf>
    <xf numFmtId="0" fontId="0" fillId="0" borderId="0" xfId="0" applyFill="1" applyAlignment="1">
      <alignment vertical="top" wrapText="1"/>
    </xf>
    <xf numFmtId="0" fontId="0" fillId="0" borderId="0" xfId="0" applyFill="1"/>
    <xf numFmtId="0" fontId="0" fillId="0" borderId="2" xfId="0" applyFill="1" applyBorder="1"/>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7" xfId="0" applyFill="1" applyBorder="1" applyAlignment="1" applyProtection="1">
      <alignment vertical="top" wrapText="1"/>
      <protection locked="0"/>
    </xf>
    <xf numFmtId="0" fontId="0" fillId="0" borderId="7" xfId="0" applyFill="1" applyBorder="1" applyAlignment="1" applyProtection="1">
      <alignment horizontal="center" vertical="center"/>
      <protection locked="0"/>
    </xf>
    <xf numFmtId="0" fontId="0" fillId="0" borderId="7" xfId="0" applyFill="1" applyBorder="1"/>
    <xf numFmtId="0" fontId="0" fillId="0" borderId="2" xfId="0" applyFill="1" applyBorder="1" applyProtection="1">
      <protection locked="0"/>
    </xf>
    <xf numFmtId="0" fontId="0" fillId="0" borderId="7" xfId="0" applyFill="1" applyBorder="1" applyAlignment="1">
      <alignment vertical="top" wrapText="1"/>
    </xf>
    <xf numFmtId="0" fontId="0" fillId="0" borderId="7" xfId="0" applyFill="1" applyBorder="1" applyAlignment="1">
      <alignment horizontal="center" vertical="center"/>
    </xf>
    <xf numFmtId="0" fontId="0" fillId="0" borderId="7" xfId="0" applyFill="1" applyBorder="1" applyAlignment="1">
      <alignment wrapText="1"/>
    </xf>
    <xf numFmtId="10" fontId="0" fillId="0" borderId="5" xfId="0" applyNumberFormat="1" applyFill="1" applyBorder="1" applyAlignment="1">
      <alignment horizontal="center" vertical="center"/>
    </xf>
    <xf numFmtId="4" fontId="0" fillId="0" borderId="2" xfId="0" applyNumberFormat="1" applyFill="1" applyBorder="1" applyAlignment="1">
      <alignment horizontal="center" vertical="center"/>
    </xf>
    <xf numFmtId="0" fontId="16" fillId="0" borderId="2" xfId="0" applyFont="1" applyFill="1" applyBorder="1" applyAlignment="1">
      <alignment vertical="top" wrapText="1"/>
    </xf>
    <xf numFmtId="0" fontId="0" fillId="0" borderId="4" xfId="0" applyFill="1" applyBorder="1" applyAlignment="1" applyProtection="1">
      <alignment vertical="top" wrapText="1"/>
      <protection locked="0"/>
    </xf>
    <xf numFmtId="0" fontId="0" fillId="0" borderId="0" xfId="0" applyFill="1" applyAlignment="1">
      <alignment vertical="center"/>
    </xf>
    <xf numFmtId="0" fontId="0" fillId="0" borderId="0" xfId="0" applyFill="1" applyAlignment="1">
      <alignment vertical="top"/>
    </xf>
    <xf numFmtId="0" fontId="19" fillId="0" borderId="2" xfId="0" applyFont="1" applyFill="1" applyBorder="1" applyAlignment="1">
      <alignment vertical="top" wrapText="1"/>
    </xf>
    <xf numFmtId="0" fontId="0" fillId="0" borderId="2" xfId="0" applyFill="1" applyBorder="1" applyAlignment="1" applyProtection="1">
      <alignment vertical="center" wrapText="1"/>
      <protection locked="0"/>
    </xf>
    <xf numFmtId="0" fontId="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vertical="top" wrapText="1"/>
    </xf>
    <xf numFmtId="9" fontId="0" fillId="0" borderId="2" xfId="0" applyNumberFormat="1" applyFill="1" applyBorder="1" applyAlignment="1" applyProtection="1">
      <alignment horizontal="center" vertical="center"/>
      <protection locked="0"/>
    </xf>
    <xf numFmtId="0" fontId="0" fillId="0" borderId="2" xfId="0" applyFill="1" applyBorder="1" applyAlignment="1" applyProtection="1">
      <alignment wrapText="1"/>
      <protection locked="0"/>
    </xf>
    <xf numFmtId="0" fontId="0" fillId="0" borderId="2" xfId="0" applyFill="1" applyBorder="1" applyAlignment="1" applyProtection="1">
      <alignment vertical="center"/>
      <protection locked="0"/>
    </xf>
    <xf numFmtId="0" fontId="0" fillId="0" borderId="22" xfId="0" applyFill="1" applyBorder="1" applyAlignment="1">
      <alignment vertical="top" wrapText="1"/>
    </xf>
    <xf numFmtId="0" fontId="0" fillId="0" borderId="14" xfId="0" applyFill="1" applyBorder="1" applyAlignment="1">
      <alignment vertical="top" wrapText="1"/>
    </xf>
    <xf numFmtId="9" fontId="0" fillId="0" borderId="2" xfId="0" applyNumberFormat="1" applyFill="1" applyBorder="1" applyAlignment="1">
      <alignment horizontal="center" vertical="center" wrapText="1"/>
    </xf>
    <xf numFmtId="9" fontId="0" fillId="0" borderId="2" xfId="0" applyNumberFormat="1" applyFill="1" applyBorder="1" applyAlignment="1">
      <alignment horizontal="center" vertical="center"/>
    </xf>
    <xf numFmtId="0" fontId="0" fillId="0" borderId="6" xfId="0" applyFill="1" applyBorder="1" applyAlignment="1">
      <alignment vertical="top" wrapText="1"/>
    </xf>
    <xf numFmtId="0" fontId="8" fillId="0" borderId="12" xfId="0" applyFont="1" applyFill="1" applyBorder="1" applyAlignment="1">
      <alignment horizontal="center" vertical="center"/>
    </xf>
    <xf numFmtId="0" fontId="0" fillId="0" borderId="12" xfId="0" applyFill="1" applyBorder="1" applyAlignment="1">
      <alignment vertical="top" wrapText="1"/>
    </xf>
    <xf numFmtId="0" fontId="8" fillId="0" borderId="13" xfId="0" applyFont="1" applyFill="1" applyBorder="1" applyAlignment="1">
      <alignment horizontal="center" vertical="center"/>
    </xf>
    <xf numFmtId="0" fontId="0" fillId="0" borderId="13" xfId="0" applyFill="1" applyBorder="1" applyAlignment="1">
      <alignment vertical="top" wrapText="1"/>
    </xf>
    <xf numFmtId="0" fontId="8" fillId="0" borderId="14" xfId="0" applyFont="1" applyFill="1" applyBorder="1" applyAlignment="1">
      <alignment horizontal="center" vertical="center"/>
    </xf>
    <xf numFmtId="0" fontId="0" fillId="0" borderId="16" xfId="0" applyFill="1" applyBorder="1" applyAlignment="1">
      <alignment vertical="top" wrapText="1"/>
    </xf>
    <xf numFmtId="0" fontId="8" fillId="0" borderId="17" xfId="0" applyFont="1" applyFill="1" applyBorder="1" applyAlignment="1">
      <alignment horizontal="center" vertical="center"/>
    </xf>
    <xf numFmtId="0" fontId="17" fillId="0" borderId="2" xfId="0" applyFont="1" applyFill="1" applyBorder="1" applyAlignment="1">
      <alignment vertical="top" wrapText="1"/>
    </xf>
    <xf numFmtId="0" fontId="1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4" fontId="17" fillId="0" borderId="2" xfId="0" applyNumberFormat="1"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0" fontId="0" fillId="0" borderId="34" xfId="0"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0" fillId="0" borderId="4" xfId="0" applyFill="1" applyBorder="1" applyAlignment="1" applyProtection="1">
      <alignment horizontal="center" vertical="center"/>
      <protection locked="0"/>
    </xf>
    <xf numFmtId="0" fontId="0" fillId="0" borderId="4" xfId="0" applyFill="1" applyBorder="1"/>
    <xf numFmtId="0" fontId="0" fillId="0" borderId="3" xfId="0" applyFill="1" applyBorder="1" applyAlignment="1" applyProtection="1">
      <alignment horizontal="center" vertical="center"/>
      <protection locked="0"/>
    </xf>
    <xf numFmtId="0" fontId="0" fillId="0" borderId="2" xfId="7" applyFont="1" applyFill="1" applyBorder="1" applyAlignment="1">
      <alignment vertical="center" wrapText="1"/>
    </xf>
    <xf numFmtId="0" fontId="0" fillId="0" borderId="22" xfId="0" applyFill="1" applyBorder="1" applyAlignment="1">
      <alignment horizontal="center" vertical="center"/>
    </xf>
    <xf numFmtId="0" fontId="0" fillId="0" borderId="7" xfId="0" applyFill="1" applyBorder="1" applyAlignment="1">
      <alignment vertical="center" wrapText="1"/>
    </xf>
    <xf numFmtId="0" fontId="0" fillId="0" borderId="7" xfId="0" applyFill="1" applyBorder="1" applyAlignment="1">
      <alignment vertical="center"/>
    </xf>
    <xf numFmtId="4" fontId="0" fillId="0" borderId="7" xfId="0" applyNumberFormat="1" applyFill="1" applyBorder="1" applyAlignment="1">
      <alignment vertical="center"/>
    </xf>
    <xf numFmtId="0" fontId="0" fillId="0" borderId="35" xfId="0" applyFill="1" applyBorder="1" applyAlignment="1">
      <alignment horizontal="center" vertical="center"/>
    </xf>
    <xf numFmtId="0" fontId="0" fillId="0" borderId="7" xfId="0" applyFill="1" applyBorder="1" applyAlignment="1">
      <alignment horizontal="center" vertical="center" wrapText="1"/>
    </xf>
    <xf numFmtId="10" fontId="0" fillId="0" borderId="35" xfId="0" applyNumberFormat="1" applyFill="1" applyBorder="1" applyAlignment="1">
      <alignment horizontal="center"/>
    </xf>
    <xf numFmtId="0" fontId="0" fillId="0" borderId="7" xfId="0" applyFill="1" applyBorder="1" applyAlignment="1" applyProtection="1">
      <alignment horizontal="center"/>
      <protection locked="0"/>
    </xf>
    <xf numFmtId="0" fontId="0" fillId="0" borderId="12" xfId="0" applyFill="1" applyBorder="1" applyAlignment="1">
      <alignment horizontal="center" vertical="center"/>
    </xf>
    <xf numFmtId="0" fontId="0" fillId="0" borderId="12" xfId="0" applyFill="1" applyBorder="1" applyAlignment="1">
      <alignment vertical="center" wrapText="1"/>
    </xf>
    <xf numFmtId="4" fontId="0" fillId="0" borderId="12" xfId="0" applyNumberFormat="1" applyFill="1" applyBorder="1" applyAlignment="1">
      <alignment horizontal="center" vertical="center"/>
    </xf>
    <xf numFmtId="9" fontId="0" fillId="0" borderId="12" xfId="0" applyNumberFormat="1" applyFill="1" applyBorder="1" applyAlignment="1">
      <alignment horizontal="center" vertical="center" wrapText="1"/>
    </xf>
    <xf numFmtId="0" fontId="0" fillId="0" borderId="12" xfId="0" applyFill="1" applyBorder="1" applyAlignment="1" applyProtection="1">
      <alignment horizontal="center" vertical="center"/>
      <protection locked="0"/>
    </xf>
    <xf numFmtId="0" fontId="0" fillId="0" borderId="12" xfId="0" applyFill="1" applyBorder="1" applyAlignment="1">
      <alignment wrapText="1"/>
    </xf>
    <xf numFmtId="9" fontId="0" fillId="0" borderId="12" xfId="0" applyNumberFormat="1" applyFill="1" applyBorder="1" applyAlignment="1">
      <alignment horizontal="center" vertical="center"/>
    </xf>
    <xf numFmtId="9" fontId="0" fillId="0" borderId="12" xfId="0" applyNumberFormat="1" applyFill="1" applyBorder="1" applyAlignment="1">
      <alignment horizontal="center"/>
    </xf>
    <xf numFmtId="4" fontId="0" fillId="0" borderId="2" xfId="0" applyNumberFormat="1" applyFill="1" applyBorder="1" applyAlignment="1" applyProtection="1">
      <alignment vertical="center"/>
      <protection locked="0"/>
    </xf>
    <xf numFmtId="0" fontId="8" fillId="0" borderId="25" xfId="0" applyFont="1" applyFill="1" applyBorder="1" applyAlignment="1">
      <alignment horizontal="center" vertical="center"/>
    </xf>
    <xf numFmtId="0" fontId="18" fillId="0" borderId="26" xfId="0" applyFont="1" applyFill="1" applyBorder="1" applyAlignment="1">
      <alignment horizontal="center" vertical="center" wrapText="1"/>
    </xf>
    <xf numFmtId="0" fontId="18" fillId="0" borderId="26" xfId="0" applyFont="1" applyFill="1" applyBorder="1" applyAlignment="1">
      <alignment vertical="top" wrapText="1"/>
    </xf>
    <xf numFmtId="9" fontId="18" fillId="0" borderId="27" xfId="0" applyNumberFormat="1" applyFont="1" applyFill="1" applyBorder="1" applyAlignment="1">
      <alignment horizontal="center" vertical="center"/>
    </xf>
    <xf numFmtId="0" fontId="8" fillId="0" borderId="28" xfId="0" applyFont="1" applyFill="1" applyBorder="1" applyAlignment="1">
      <alignment horizontal="center" vertical="center"/>
    </xf>
    <xf numFmtId="0" fontId="18" fillId="0" borderId="25" xfId="0" applyFont="1" applyFill="1" applyBorder="1" applyAlignment="1">
      <alignment vertical="top" wrapText="1"/>
    </xf>
    <xf numFmtId="9" fontId="18" fillId="0" borderId="29"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wrapText="1"/>
    </xf>
    <xf numFmtId="0" fontId="8" fillId="0" borderId="30" xfId="0" applyFont="1" applyFill="1" applyBorder="1" applyAlignment="1">
      <alignment horizontal="center" vertical="center"/>
    </xf>
    <xf numFmtId="0" fontId="18" fillId="0" borderId="31" xfId="0" applyFont="1" applyFill="1" applyBorder="1" applyAlignment="1">
      <alignment vertical="top" wrapText="1"/>
    </xf>
    <xf numFmtId="9" fontId="18" fillId="0" borderId="32" xfId="0" applyNumberFormat="1" applyFont="1" applyFill="1" applyBorder="1" applyAlignment="1">
      <alignment horizontal="center" vertical="center"/>
    </xf>
    <xf numFmtId="9" fontId="18" fillId="0" borderId="1"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18" fillId="0" borderId="33" xfId="0" applyFont="1" applyFill="1" applyBorder="1" applyAlignment="1">
      <alignment vertical="top" wrapText="1"/>
    </xf>
    <xf numFmtId="0" fontId="0" fillId="0" borderId="23" xfId="0" applyFill="1" applyBorder="1" applyAlignment="1">
      <alignment vertical="top" wrapText="1"/>
    </xf>
    <xf numFmtId="9" fontId="0" fillId="0" borderId="15" xfId="0" applyNumberFormat="1" applyFill="1" applyBorder="1" applyAlignment="1">
      <alignment horizontal="center" vertical="center" wrapText="1"/>
    </xf>
    <xf numFmtId="9" fontId="0" fillId="0" borderId="14" xfId="0" applyNumberFormat="1" applyFill="1" applyBorder="1" applyAlignment="1">
      <alignment horizontal="center" vertical="center" wrapText="1"/>
    </xf>
    <xf numFmtId="0" fontId="0" fillId="0" borderId="24" xfId="0" applyFill="1" applyBorder="1" applyAlignment="1">
      <alignment vertical="top" wrapText="1"/>
    </xf>
    <xf numFmtId="9" fontId="0" fillId="0" borderId="16" xfId="0" applyNumberFormat="1" applyFill="1" applyBorder="1" applyAlignment="1">
      <alignment horizontal="center" vertical="center" wrapText="1"/>
    </xf>
    <xf numFmtId="0" fontId="19" fillId="0" borderId="7" xfId="0" applyFont="1" applyFill="1" applyBorder="1" applyAlignment="1">
      <alignment vertical="top" wrapText="1"/>
    </xf>
    <xf numFmtId="0" fontId="0" fillId="0" borderId="7" xfId="0" applyFill="1" applyBorder="1" applyAlignment="1" applyProtection="1">
      <alignment vertical="center" wrapText="1"/>
      <protection locked="0"/>
    </xf>
    <xf numFmtId="0" fontId="0" fillId="0" borderId="7" xfId="0" applyFill="1" applyBorder="1" applyAlignment="1" applyProtection="1">
      <alignment vertical="center"/>
      <protection locked="0"/>
    </xf>
    <xf numFmtId="0" fontId="0" fillId="0" borderId="36" xfId="0" applyFill="1" applyBorder="1" applyAlignment="1">
      <alignment vertical="top" wrapText="1"/>
    </xf>
    <xf numFmtId="0" fontId="18" fillId="0" borderId="7" xfId="0" applyFont="1" applyFill="1" applyBorder="1" applyAlignment="1">
      <alignment horizontal="center" vertical="center" wrapText="1"/>
    </xf>
    <xf numFmtId="0" fontId="0" fillId="0" borderId="37" xfId="0" applyFill="1" applyBorder="1" applyAlignment="1">
      <alignment vertical="top" wrapText="1"/>
    </xf>
    <xf numFmtId="9" fontId="0" fillId="0" borderId="36" xfId="0" applyNumberFormat="1" applyFill="1" applyBorder="1" applyAlignment="1">
      <alignment horizontal="center" vertical="center" wrapText="1"/>
    </xf>
    <xf numFmtId="9" fontId="0" fillId="0" borderId="7" xfId="0" applyNumberFormat="1" applyFill="1" applyBorder="1" applyAlignment="1" applyProtection="1">
      <alignment horizontal="center" vertical="center"/>
      <protection locked="0"/>
    </xf>
    <xf numFmtId="0" fontId="0" fillId="0" borderId="7" xfId="0" applyFill="1" applyBorder="1" applyAlignment="1" applyProtection="1">
      <alignment wrapText="1"/>
      <protection locked="0"/>
    </xf>
    <xf numFmtId="9" fontId="0" fillId="0" borderId="0" xfId="18" applyFont="1" applyFill="1"/>
    <xf numFmtId="0" fontId="0" fillId="0" borderId="7" xfId="0" applyFill="1" applyBorder="1" applyProtection="1">
      <protection locked="0"/>
    </xf>
    <xf numFmtId="9" fontId="0" fillId="0" borderId="2" xfId="0" applyNumberFormat="1" applyFill="1" applyBorder="1" applyAlignment="1">
      <alignment wrapText="1"/>
    </xf>
    <xf numFmtId="4" fontId="0" fillId="0" borderId="0" xfId="0" applyNumberFormat="1" applyFill="1"/>
    <xf numFmtId="0" fontId="0" fillId="0" borderId="0" xfId="0" applyFill="1" applyAlignment="1">
      <alignment wrapText="1"/>
    </xf>
    <xf numFmtId="0" fontId="0" fillId="0" borderId="4" xfId="0" applyFont="1" applyBorder="1" applyAlignment="1">
      <alignment wrapText="1"/>
    </xf>
    <xf numFmtId="0" fontId="0" fillId="0" borderId="3" xfId="0" applyFont="1" applyBorder="1"/>
    <xf numFmtId="0" fontId="0" fillId="0" borderId="2" xfId="0" applyFont="1" applyBorder="1" applyAlignment="1">
      <alignment wrapText="1"/>
    </xf>
    <xf numFmtId="0" fontId="0" fillId="0" borderId="2" xfId="0" applyFont="1" applyBorder="1"/>
    <xf numFmtId="4" fontId="0" fillId="0" borderId="2" xfId="0" applyNumberFormat="1" applyFont="1" applyBorder="1"/>
    <xf numFmtId="0" fontId="0" fillId="0" borderId="5" xfId="0" applyFont="1" applyBorder="1"/>
    <xf numFmtId="0" fontId="0" fillId="0" borderId="2" xfId="0" applyFont="1" applyFill="1" applyBorder="1"/>
    <xf numFmtId="0" fontId="0" fillId="0" borderId="5" xfId="0" applyFont="1" applyFill="1" applyBorder="1"/>
    <xf numFmtId="0" fontId="0" fillId="0" borderId="2" xfId="0" applyFont="1" applyBorder="1" applyAlignment="1" applyProtection="1">
      <alignment vertical="top" wrapText="1"/>
      <protection locked="0"/>
    </xf>
    <xf numFmtId="0" fontId="0" fillId="0" borderId="9" xfId="0" quotePrefix="1" applyFont="1" applyBorder="1" applyAlignment="1">
      <alignment wrapText="1"/>
    </xf>
    <xf numFmtId="0" fontId="0" fillId="0" borderId="2" xfId="0" applyNumberFormat="1" applyFont="1" applyBorder="1" applyAlignment="1" applyProtection="1">
      <alignment vertical="top" wrapText="1"/>
      <protection locked="0"/>
    </xf>
    <xf numFmtId="0" fontId="0" fillId="0" borderId="9" xfId="0" applyFont="1" applyBorder="1" applyAlignment="1">
      <alignment wrapText="1"/>
    </xf>
    <xf numFmtId="0" fontId="0" fillId="0" borderId="10" xfId="0" applyFont="1" applyBorder="1" applyAlignment="1">
      <alignment wrapText="1"/>
    </xf>
    <xf numFmtId="0" fontId="0" fillId="0" borderId="5" xfId="0" applyFont="1" applyFill="1" applyBorder="1" applyAlignment="1">
      <alignment wrapText="1"/>
    </xf>
    <xf numFmtId="0" fontId="0" fillId="10" borderId="2" xfId="0" applyFont="1" applyFill="1" applyBorder="1" applyAlignment="1" applyProtection="1">
      <alignment vertical="top" wrapText="1"/>
      <protection locked="0"/>
    </xf>
    <xf numFmtId="0" fontId="0" fillId="0" borderId="2" xfId="0" applyFont="1" applyFill="1" applyBorder="1" applyAlignment="1" applyProtection="1">
      <alignment horizontal="center" vertical="center"/>
    </xf>
    <xf numFmtId="0" fontId="0" fillId="0" borderId="2" xfId="0" applyFont="1" applyBorder="1" applyProtection="1">
      <protection locked="0"/>
    </xf>
    <xf numFmtId="0" fontId="0" fillId="0" borderId="5" xfId="0" applyFont="1" applyFill="1" applyBorder="1" applyAlignment="1">
      <alignment horizontal="center"/>
    </xf>
    <xf numFmtId="10" fontId="0" fillId="0" borderId="5" xfId="0" applyNumberFormat="1" applyFont="1" applyFill="1" applyBorder="1" applyAlignment="1">
      <alignment horizontal="center"/>
    </xf>
    <xf numFmtId="0" fontId="0" fillId="0" borderId="2" xfId="0" applyFont="1" applyBorder="1" applyAlignment="1" applyProtection="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wrapText="1"/>
    </xf>
    <xf numFmtId="4" fontId="0" fillId="0" borderId="2" xfId="0" applyNumberFormat="1" applyFont="1" applyFill="1" applyBorder="1"/>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1" fontId="0" fillId="0" borderId="2" xfId="0" applyNumberFormat="1" applyFont="1" applyBorder="1" applyAlignment="1">
      <alignment horizontal="center" vertical="center" wrapText="1"/>
    </xf>
    <xf numFmtId="0" fontId="0" fillId="0" borderId="2" xfId="0" applyFont="1" applyBorder="1" applyAlignment="1" applyProtection="1">
      <alignment horizontal="center" vertical="center" wrapText="1"/>
    </xf>
    <xf numFmtId="0" fontId="0" fillId="0" borderId="2" xfId="0" applyNumberFormat="1" applyFont="1" applyBorder="1" applyAlignment="1">
      <alignment horizontal="center" vertical="center" wrapText="1"/>
    </xf>
    <xf numFmtId="0" fontId="0" fillId="0" borderId="2" xfId="0" applyFont="1" applyBorder="1" applyAlignment="1" applyProtection="1">
      <alignment horizontal="left" wrapText="1"/>
      <protection locked="0"/>
    </xf>
    <xf numFmtId="0" fontId="0" fillId="0" borderId="2" xfId="0" applyFont="1" applyBorder="1" applyProtection="1"/>
    <xf numFmtId="0" fontId="0" fillId="0" borderId="2" xfId="0" applyFont="1" applyBorder="1" applyAlignment="1" applyProtection="1">
      <alignment vertical="top" wrapText="1"/>
    </xf>
    <xf numFmtId="0" fontId="0"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9" fontId="0" fillId="0" borderId="20" xfId="18" applyFont="1" applyBorder="1"/>
    <xf numFmtId="0" fontId="0" fillId="0" borderId="12" xfId="0"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xf numFmtId="0" fontId="0" fillId="0" borderId="38" xfId="0" applyFont="1" applyBorder="1"/>
    <xf numFmtId="0" fontId="0" fillId="0" borderId="4" xfId="0" applyFont="1" applyBorder="1" applyAlignment="1" applyProtection="1">
      <alignment vertical="top" wrapText="1"/>
      <protection locked="0"/>
    </xf>
    <xf numFmtId="0" fontId="0" fillId="0" borderId="11" xfId="0" applyFont="1" applyBorder="1" applyAlignment="1">
      <alignment vertical="top" wrapText="1"/>
    </xf>
    <xf numFmtId="0" fontId="0" fillId="0" borderId="38" xfId="0" applyFont="1" applyBorder="1" applyAlignment="1">
      <alignment horizontal="center" wrapText="1"/>
    </xf>
    <xf numFmtId="0" fontId="0" fillId="0" borderId="4" xfId="0" applyFont="1" applyBorder="1" applyAlignment="1">
      <alignment horizontal="right" wrapText="1"/>
    </xf>
    <xf numFmtId="0" fontId="0" fillId="0" borderId="8" xfId="0" applyFont="1" applyBorder="1" applyAlignment="1">
      <alignment horizontal="right" wrapText="1"/>
    </xf>
    <xf numFmtId="0" fontId="0" fillId="0" borderId="38" xfId="0" applyFont="1" applyBorder="1" applyAlignment="1">
      <alignment horizontal="right"/>
    </xf>
    <xf numFmtId="0" fontId="0" fillId="0" borderId="4" xfId="0" applyFont="1" applyBorder="1" applyAlignment="1" applyProtection="1">
      <alignment wrapText="1"/>
      <protection locked="0"/>
    </xf>
    <xf numFmtId="0" fontId="0" fillId="0" borderId="2" xfId="0" applyFont="1" applyBorder="1" applyAlignment="1">
      <alignment horizontal="center" vertical="center"/>
    </xf>
    <xf numFmtId="0" fontId="0" fillId="0" borderId="3" xfId="0" applyFont="1" applyBorder="1" applyAlignment="1">
      <alignment wrapText="1"/>
    </xf>
    <xf numFmtId="0" fontId="0" fillId="0" borderId="5" xfId="0" applyFont="1" applyBorder="1" applyAlignment="1">
      <alignment horizontal="left" vertical="center" wrapText="1"/>
    </xf>
    <xf numFmtId="9" fontId="0" fillId="0" borderId="2" xfId="0" applyNumberFormat="1" applyFont="1" applyBorder="1" applyAlignment="1">
      <alignment wrapText="1"/>
    </xf>
    <xf numFmtId="9" fontId="0" fillId="0" borderId="5" xfId="0" applyNumberFormat="1" applyFont="1" applyBorder="1" applyAlignment="1">
      <alignment horizontal="right"/>
    </xf>
    <xf numFmtId="0" fontId="0" fillId="0" borderId="2" xfId="0" applyFont="1" applyBorder="1" applyAlignment="1" applyProtection="1">
      <alignment wrapText="1"/>
      <protection locked="0"/>
    </xf>
    <xf numFmtId="0" fontId="0" fillId="0" borderId="3" xfId="0" applyFont="1" applyBorder="1" applyAlignment="1">
      <alignment horizontal="left" vertical="top" wrapText="1"/>
    </xf>
    <xf numFmtId="0" fontId="0" fillId="0" borderId="2" xfId="0" applyFont="1" applyBorder="1" applyAlignment="1">
      <alignment horizontal="right" wrapText="1"/>
    </xf>
    <xf numFmtId="9" fontId="0" fillId="0" borderId="5" xfId="0" applyNumberFormat="1" applyFont="1" applyBorder="1"/>
    <xf numFmtId="0" fontId="0" fillId="0" borderId="3" xfId="0" applyFont="1" applyBorder="1" applyAlignment="1">
      <alignment horizontal="left" vertical="center" wrapText="1"/>
    </xf>
    <xf numFmtId="0" fontId="0" fillId="0" borderId="5" xfId="0" applyFont="1" applyBorder="1" applyAlignment="1">
      <alignment wrapText="1"/>
    </xf>
    <xf numFmtId="9" fontId="0" fillId="0" borderId="0" xfId="0" applyNumberFormat="1" applyFont="1" applyAlignment="1">
      <alignment horizontal="right" wrapText="1"/>
    </xf>
    <xf numFmtId="0" fontId="0" fillId="0" borderId="3" xfId="0" applyFont="1" applyBorder="1" applyAlignment="1">
      <alignment vertical="top" wrapText="1"/>
    </xf>
    <xf numFmtId="0" fontId="18" fillId="11" borderId="2" xfId="8" applyFont="1" applyFill="1" applyBorder="1" applyAlignment="1" applyProtection="1">
      <alignment horizontal="right" wrapText="1"/>
      <protection locked="0"/>
    </xf>
    <xf numFmtId="0" fontId="0" fillId="0" borderId="5" xfId="0" applyNumberFormat="1" applyFont="1" applyBorder="1"/>
    <xf numFmtId="0" fontId="0" fillId="0" borderId="2" xfId="0" applyFont="1" applyBorder="1" applyAlignment="1">
      <alignment horizontal="left" vertical="top" wrapText="1"/>
    </xf>
    <xf numFmtId="0" fontId="0" fillId="0" borderId="5" xfId="0" applyFont="1" applyBorder="1" applyAlignment="1">
      <alignment horizontal="left"/>
    </xf>
    <xf numFmtId="0" fontId="0" fillId="0" borderId="2" xfId="0" applyFont="1" applyBorder="1" applyAlignment="1">
      <alignment vertical="top" wrapText="1"/>
    </xf>
    <xf numFmtId="9" fontId="0" fillId="0" borderId="2" xfId="0" applyNumberFormat="1" applyFont="1" applyBorder="1"/>
    <xf numFmtId="0" fontId="0" fillId="0" borderId="6" xfId="0" applyFont="1" applyBorder="1" applyAlignment="1">
      <alignment wrapText="1"/>
    </xf>
    <xf numFmtId="0" fontId="0" fillId="0" borderId="2" xfId="0" applyFont="1" applyBorder="1" applyAlignment="1">
      <alignment horizontal="left"/>
    </xf>
    <xf numFmtId="0" fontId="0" fillId="0" borderId="2" xfId="0" applyFont="1" applyBorder="1" applyAlignment="1">
      <alignment horizontal="left" wrapText="1"/>
    </xf>
    <xf numFmtId="0" fontId="0" fillId="0" borderId="2" xfId="0" applyFont="1" applyBorder="1" applyAlignment="1">
      <alignment horizontal="center" wrapText="1"/>
    </xf>
    <xf numFmtId="0" fontId="0" fillId="0" borderId="2" xfId="0" applyFont="1" applyBorder="1" applyAlignment="1">
      <alignment vertical="center" wrapText="1"/>
    </xf>
    <xf numFmtId="0" fontId="0" fillId="10" borderId="2" xfId="0" applyFont="1" applyFill="1" applyBorder="1" applyAlignment="1">
      <alignment horizontal="center" vertical="center"/>
    </xf>
    <xf numFmtId="0" fontId="0" fillId="10" borderId="0" xfId="0" applyFont="1" applyFill="1" applyAlignment="1">
      <alignment horizontal="center"/>
    </xf>
    <xf numFmtId="0" fontId="0" fillId="10" borderId="0" xfId="0" applyFont="1" applyFill="1" applyAlignment="1">
      <alignment horizontal="center" vertical="center" wrapText="1"/>
    </xf>
    <xf numFmtId="0" fontId="0" fillId="10" borderId="0" xfId="0" applyFont="1" applyFill="1"/>
    <xf numFmtId="4" fontId="0" fillId="10" borderId="0" xfId="0" applyNumberFormat="1" applyFont="1" applyFill="1"/>
    <xf numFmtId="0" fontId="0" fillId="10" borderId="0" xfId="0" applyFont="1" applyFill="1" applyAlignment="1">
      <alignment horizontal="center" vertical="center"/>
    </xf>
    <xf numFmtId="0" fontId="0" fillId="10" borderId="2" xfId="0" applyFont="1" applyFill="1" applyBorder="1" applyProtection="1">
      <protection locked="0"/>
    </xf>
    <xf numFmtId="0" fontId="0" fillId="10" borderId="2" xfId="0" applyFont="1" applyFill="1" applyBorder="1"/>
    <xf numFmtId="0" fontId="0" fillId="11" borderId="2" xfId="0" applyFont="1" applyFill="1" applyBorder="1" applyAlignment="1" applyProtection="1">
      <alignment horizontal="center" vertical="center"/>
    </xf>
    <xf numFmtId="0" fontId="0" fillId="0" borderId="3" xfId="0" applyFont="1" applyFill="1" applyBorder="1" applyAlignment="1">
      <alignment wrapText="1"/>
    </xf>
    <xf numFmtId="0" fontId="0" fillId="0" borderId="10" xfId="0" quotePrefix="1" applyFont="1" applyBorder="1" applyAlignment="1">
      <alignment wrapText="1"/>
    </xf>
    <xf numFmtId="9" fontId="0" fillId="0" borderId="5" xfId="0" applyNumberFormat="1" applyFont="1" applyFill="1" applyBorder="1"/>
    <xf numFmtId="0" fontId="0" fillId="0" borderId="2" xfId="0" applyFont="1" applyBorder="1" applyAlignment="1" applyProtection="1">
      <alignment wrapText="1"/>
    </xf>
    <xf numFmtId="0" fontId="0" fillId="0" borderId="3" xfId="0" applyFont="1" applyFill="1" applyBorder="1" applyAlignment="1">
      <alignment vertical="top" wrapText="1"/>
    </xf>
    <xf numFmtId="10" fontId="0" fillId="0" borderId="5" xfId="0" applyNumberFormat="1" applyFont="1" applyFill="1" applyBorder="1"/>
    <xf numFmtId="0" fontId="0" fillId="0" borderId="9" xfId="0" applyFont="1" applyBorder="1" applyAlignment="1">
      <alignment vertical="top" wrapText="1"/>
    </xf>
    <xf numFmtId="0" fontId="0" fillId="0" borderId="10" xfId="0" applyFont="1" applyBorder="1" applyAlignment="1">
      <alignment vertical="top" wrapText="1"/>
    </xf>
    <xf numFmtId="0" fontId="0" fillId="11"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xf>
    <xf numFmtId="0" fontId="0" fillId="0" borderId="2" xfId="0" applyFont="1" applyBorder="1" applyAlignment="1" applyProtection="1">
      <alignment horizontal="center"/>
      <protection locked="0"/>
    </xf>
    <xf numFmtId="49" fontId="0" fillId="0" borderId="2" xfId="0" applyNumberFormat="1" applyFont="1" applyBorder="1" applyAlignment="1">
      <alignment horizontal="center" vertical="center" wrapText="1"/>
    </xf>
    <xf numFmtId="0" fontId="0" fillId="0" borderId="5" xfId="0" applyFont="1" applyBorder="1" applyAlignment="1">
      <alignment horizontal="center" vertical="center" wrapText="1"/>
    </xf>
    <xf numFmtId="10" fontId="0" fillId="0" borderId="39" xfId="0" applyNumberFormat="1" applyFont="1" applyBorder="1" applyAlignment="1">
      <alignment horizontal="center" vertical="center" wrapText="1"/>
    </xf>
    <xf numFmtId="0" fontId="0" fillId="11" borderId="5" xfId="0" applyFont="1" applyFill="1" applyBorder="1" applyAlignment="1">
      <alignment horizontal="center" vertical="center" wrapText="1"/>
    </xf>
    <xf numFmtId="9" fontId="0" fillId="0" borderId="41" xfId="0" applyNumberFormat="1" applyFont="1" applyBorder="1" applyAlignment="1">
      <alignment horizontal="center" vertical="center" wrapText="1"/>
    </xf>
    <xf numFmtId="9" fontId="0" fillId="11" borderId="41" xfId="0" applyNumberFormat="1" applyFont="1" applyFill="1" applyBorder="1" applyAlignment="1">
      <alignment horizontal="center" vertical="center" wrapText="1"/>
    </xf>
    <xf numFmtId="10" fontId="0" fillId="0" borderId="41"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5" xfId="0" applyNumberFormat="1" applyFont="1" applyFill="1" applyBorder="1" applyAlignment="1">
      <alignment horizontal="center" vertical="center" wrapText="1"/>
    </xf>
    <xf numFmtId="10" fontId="0" fillId="0" borderId="41" xfId="0" applyNumberFormat="1" applyFont="1" applyBorder="1" applyAlignment="1">
      <alignment horizontal="center" vertical="center"/>
    </xf>
    <xf numFmtId="0" fontId="0" fillId="0" borderId="41" xfId="0" applyFont="1" applyBorder="1" applyAlignment="1">
      <alignment horizontal="center" vertical="center" wrapText="1"/>
    </xf>
    <xf numFmtId="0" fontId="0" fillId="0" borderId="2" xfId="0" applyFont="1" applyFill="1" applyBorder="1" applyAlignment="1">
      <alignment horizontal="center"/>
    </xf>
    <xf numFmtId="0" fontId="0" fillId="0" borderId="2" xfId="0" applyFont="1" applyBorder="1" applyAlignment="1" applyProtection="1">
      <alignment horizontal="center" wrapText="1"/>
    </xf>
    <xf numFmtId="9" fontId="0" fillId="0" borderId="2" xfId="0" applyNumberFormat="1" applyFont="1" applyBorder="1" applyAlignment="1">
      <alignment horizontal="center" vertical="center" wrapText="1"/>
    </xf>
    <xf numFmtId="0" fontId="0" fillId="12" borderId="18" xfId="0" applyFont="1" applyFill="1" applyBorder="1" applyAlignment="1">
      <alignment horizontal="center" vertical="center"/>
    </xf>
    <xf numFmtId="0" fontId="0" fillId="12" borderId="0" xfId="0" applyFont="1" applyFill="1"/>
    <xf numFmtId="4" fontId="0" fillId="12" borderId="0" xfId="0" applyNumberFormat="1" applyFont="1" applyFill="1"/>
    <xf numFmtId="0" fontId="0" fillId="12" borderId="18" xfId="0" applyFont="1" applyFill="1" applyBorder="1" applyAlignment="1">
      <alignment vertical="top" wrapText="1"/>
    </xf>
    <xf numFmtId="0" fontId="0" fillId="12" borderId="0" xfId="0" applyFont="1" applyFill="1" applyAlignment="1">
      <alignment wrapText="1"/>
    </xf>
    <xf numFmtId="0" fontId="0" fillId="12" borderId="0" xfId="0" applyFont="1" applyFill="1" applyAlignment="1">
      <alignment vertical="top" wrapText="1"/>
    </xf>
    <xf numFmtId="0" fontId="0" fillId="12" borderId="18" xfId="0" applyFont="1" applyFill="1" applyBorder="1"/>
    <xf numFmtId="0" fontId="0" fillId="0" borderId="18" xfId="0" applyFont="1" applyBorder="1" applyAlignment="1">
      <alignment horizontal="center" vertical="center"/>
    </xf>
    <xf numFmtId="0" fontId="0" fillId="0" borderId="18" xfId="0" applyFont="1" applyBorder="1" applyAlignment="1">
      <alignment wrapText="1"/>
    </xf>
    <xf numFmtId="0" fontId="0" fillId="13" borderId="18" xfId="0" applyFont="1" applyFill="1" applyBorder="1" applyAlignment="1">
      <alignment horizontal="center" vertical="center"/>
    </xf>
    <xf numFmtId="0" fontId="0" fillId="0" borderId="18" xfId="0" applyFont="1" applyBorder="1"/>
    <xf numFmtId="0" fontId="0" fillId="0" borderId="20" xfId="0" applyFont="1" applyBorder="1"/>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1" xfId="0" applyFont="1" applyBorder="1" applyAlignment="1">
      <alignment wrapText="1"/>
    </xf>
    <xf numFmtId="2" fontId="17" fillId="11" borderId="20" xfId="0" applyNumberFormat="1" applyFont="1" applyFill="1" applyBorder="1"/>
    <xf numFmtId="0" fontId="0" fillId="0" borderId="12" xfId="0" applyFont="1" applyBorder="1" applyAlignment="1" applyProtection="1">
      <alignment horizontal="center" vertical="center"/>
    </xf>
    <xf numFmtId="0" fontId="0" fillId="0" borderId="12" xfId="0" applyFont="1" applyFill="1" applyBorder="1" applyAlignment="1">
      <alignment horizontal="center" vertical="center" wrapText="1"/>
    </xf>
    <xf numFmtId="0" fontId="0" fillId="11" borderId="12" xfId="0" applyFont="1" applyFill="1" applyBorder="1" applyAlignment="1" applyProtection="1">
      <alignment horizontal="center" vertical="center"/>
    </xf>
    <xf numFmtId="4" fontId="0" fillId="0"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xf>
    <xf numFmtId="9" fontId="0" fillId="0" borderId="12" xfId="0" applyNumberFormat="1" applyFont="1" applyFill="1" applyBorder="1" applyAlignment="1">
      <alignment horizontal="center" vertical="center" wrapText="1"/>
    </xf>
    <xf numFmtId="0" fontId="0" fillId="0" borderId="12" xfId="0" applyFont="1" applyBorder="1" applyAlignment="1" applyProtection="1">
      <alignment horizontal="center" vertical="center"/>
      <protection locked="0"/>
    </xf>
    <xf numFmtId="0" fontId="0" fillId="0" borderId="12" xfId="0" applyFont="1" applyBorder="1" applyAlignment="1" applyProtection="1">
      <alignment horizontal="center" vertical="center" wrapText="1"/>
    </xf>
    <xf numFmtId="9" fontId="0" fillId="0" borderId="12" xfId="0" applyNumberFormat="1" applyFont="1" applyFill="1" applyBorder="1" applyAlignment="1">
      <alignment horizontal="center" vertical="center"/>
    </xf>
    <xf numFmtId="0" fontId="0" fillId="10" borderId="2" xfId="0" applyFont="1" applyFill="1" applyBorder="1" applyAlignment="1">
      <alignment wrapText="1"/>
    </xf>
    <xf numFmtId="0" fontId="0" fillId="10" borderId="2" xfId="0" applyFont="1" applyFill="1" applyBorder="1" applyAlignment="1">
      <alignment horizontal="center" vertical="center" wrapText="1"/>
    </xf>
    <xf numFmtId="4" fontId="0" fillId="10" borderId="2" xfId="0" applyNumberFormat="1" applyFont="1" applyFill="1" applyBorder="1"/>
    <xf numFmtId="0" fontId="0" fillId="10" borderId="5" xfId="0" applyFont="1" applyFill="1" applyBorder="1"/>
    <xf numFmtId="0" fontId="0" fillId="10" borderId="2" xfId="0" applyFont="1" applyFill="1" applyBorder="1" applyAlignment="1">
      <alignment vertical="top" wrapText="1"/>
    </xf>
    <xf numFmtId="0" fontId="0" fillId="10" borderId="3" xfId="0" applyFont="1" applyFill="1" applyBorder="1" applyAlignment="1">
      <alignment wrapText="1"/>
    </xf>
    <xf numFmtId="0" fontId="0" fillId="10" borderId="2" xfId="0" applyFont="1" applyFill="1" applyBorder="1" applyAlignment="1" applyProtection="1">
      <alignment horizontal="justify" vertical="top"/>
      <protection locked="0"/>
    </xf>
    <xf numFmtId="0" fontId="0" fillId="10" borderId="9" xfId="0" applyFont="1" applyFill="1" applyBorder="1" applyAlignment="1">
      <alignment wrapText="1"/>
    </xf>
    <xf numFmtId="0" fontId="0" fillId="10" borderId="10" xfId="0" applyFont="1" applyFill="1" applyBorder="1" applyAlignment="1">
      <alignment wrapText="1"/>
    </xf>
    <xf numFmtId="0" fontId="0" fillId="11" borderId="2" xfId="0" applyFont="1" applyFill="1" applyBorder="1" applyAlignment="1">
      <alignment horizontal="center" vertical="center"/>
    </xf>
    <xf numFmtId="0" fontId="0" fillId="11" borderId="2" xfId="0" applyFont="1" applyFill="1" applyBorder="1" applyAlignment="1" applyProtection="1">
      <alignment horizontal="center" vertical="center"/>
      <protection locked="0"/>
    </xf>
    <xf numFmtId="0" fontId="0" fillId="0" borderId="2" xfId="0" applyFont="1" applyBorder="1" applyAlignment="1">
      <alignment horizontal="justify" vertical="top" wrapText="1"/>
    </xf>
    <xf numFmtId="0" fontId="0" fillId="0" borderId="2" xfId="0" applyFont="1" applyBorder="1" applyAlignment="1">
      <alignment horizontal="center" vertical="top" wrapText="1"/>
    </xf>
    <xf numFmtId="10" fontId="0" fillId="0" borderId="5" xfId="0" applyNumberFormat="1" applyFont="1" applyBorder="1" applyAlignment="1">
      <alignment horizontal="center"/>
    </xf>
    <xf numFmtId="0" fontId="0" fillId="10" borderId="7" xfId="0" applyFont="1" applyFill="1" applyBorder="1" applyAlignment="1">
      <alignment horizontal="center" vertical="center"/>
    </xf>
    <xf numFmtId="0" fontId="0" fillId="10" borderId="7" xfId="0" applyFont="1" applyFill="1" applyBorder="1" applyAlignment="1">
      <alignment wrapText="1"/>
    </xf>
    <xf numFmtId="0" fontId="0" fillId="10" borderId="7" xfId="0" applyFont="1" applyFill="1" applyBorder="1"/>
    <xf numFmtId="4" fontId="0" fillId="10" borderId="7" xfId="0" applyNumberFormat="1" applyFont="1" applyFill="1" applyBorder="1"/>
    <xf numFmtId="0" fontId="0" fillId="10" borderId="7" xfId="0" applyFont="1" applyFill="1" applyBorder="1" applyAlignment="1">
      <alignment horizontal="center"/>
    </xf>
    <xf numFmtId="0" fontId="0" fillId="10" borderId="35" xfId="0" applyFont="1" applyFill="1" applyBorder="1" applyAlignment="1">
      <alignment horizontal="center"/>
    </xf>
    <xf numFmtId="0" fontId="0" fillId="10" borderId="7" xfId="0" applyFont="1" applyFill="1" applyBorder="1" applyAlignment="1" applyProtection="1">
      <alignment vertical="top" wrapText="1"/>
      <protection locked="0"/>
    </xf>
    <xf numFmtId="0" fontId="0" fillId="10" borderId="22" xfId="0" applyFont="1" applyFill="1" applyBorder="1" applyAlignment="1">
      <alignment wrapText="1"/>
    </xf>
    <xf numFmtId="10" fontId="0" fillId="10" borderId="35" xfId="0" applyNumberFormat="1" applyFont="1" applyFill="1" applyBorder="1" applyAlignment="1">
      <alignment horizontal="center"/>
    </xf>
    <xf numFmtId="0" fontId="0" fillId="10" borderId="7" xfId="0" applyFont="1" applyFill="1" applyBorder="1" applyAlignment="1" applyProtection="1">
      <alignment horizontal="center"/>
      <protection locked="0"/>
    </xf>
    <xf numFmtId="0" fontId="0" fillId="10" borderId="7" xfId="0" applyFont="1" applyFill="1" applyBorder="1" applyAlignment="1">
      <alignment horizontal="center" wrapText="1"/>
    </xf>
    <xf numFmtId="0" fontId="0" fillId="0" borderId="3" xfId="0" applyFont="1" applyBorder="1" applyAlignment="1">
      <alignment horizontal="center" vertical="center"/>
    </xf>
    <xf numFmtId="0" fontId="0" fillId="10" borderId="3" xfId="0" applyFont="1" applyFill="1" applyBorder="1" applyAlignment="1">
      <alignment horizontal="center" vertical="center"/>
    </xf>
    <xf numFmtId="0" fontId="0" fillId="10" borderId="22"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1" borderId="2" xfId="7" applyFont="1" applyFill="1" applyBorder="1" applyAlignment="1">
      <alignment horizontal="left" vertical="center" wrapText="1"/>
    </xf>
    <xf numFmtId="0" fontId="0" fillId="11" borderId="4" xfId="0" applyFont="1" applyFill="1" applyBorder="1" applyAlignment="1">
      <alignment horizontal="center" vertical="center"/>
    </xf>
    <xf numFmtId="10" fontId="0" fillId="11" borderId="5" xfId="0" applyNumberFormat="1" applyFont="1" applyFill="1" applyBorder="1"/>
    <xf numFmtId="0" fontId="0" fillId="11" borderId="9" xfId="0" applyFont="1" applyFill="1" applyBorder="1" applyAlignment="1">
      <alignment vertical="top" wrapText="1"/>
    </xf>
    <xf numFmtId="0" fontId="0" fillId="11" borderId="10" xfId="0" applyFont="1" applyFill="1" applyBorder="1" applyAlignment="1">
      <alignment vertical="top" wrapText="1"/>
    </xf>
    <xf numFmtId="0" fontId="0" fillId="11" borderId="41" xfId="0" applyFont="1" applyFill="1" applyBorder="1" applyAlignment="1">
      <alignment horizontal="center" vertical="center" wrapText="1"/>
    </xf>
    <xf numFmtId="0" fontId="0" fillId="11" borderId="21" xfId="0" applyFont="1" applyFill="1" applyBorder="1" applyAlignment="1">
      <alignment wrapText="1"/>
    </xf>
    <xf numFmtId="0" fontId="0" fillId="0" borderId="11" xfId="0" applyFont="1" applyBorder="1"/>
    <xf numFmtId="0" fontId="0" fillId="0" borderId="3" xfId="0" applyFont="1" applyFill="1" applyBorder="1"/>
    <xf numFmtId="0" fontId="0" fillId="0" borderId="2" xfId="0" applyFont="1" applyFill="1" applyBorder="1" applyAlignment="1">
      <alignment vertical="center" wrapText="1"/>
    </xf>
    <xf numFmtId="0" fontId="0" fillId="0" borderId="2" xfId="0" applyFont="1" applyFill="1" applyBorder="1" applyAlignment="1">
      <alignment vertical="top" wrapText="1"/>
    </xf>
    <xf numFmtId="0" fontId="0" fillId="0" borderId="2" xfId="0" applyFont="1" applyFill="1" applyBorder="1" applyAlignment="1">
      <alignment vertical="top"/>
    </xf>
    <xf numFmtId="2" fontId="0" fillId="0" borderId="2" xfId="0" applyNumberFormat="1" applyFont="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2" xfId="0" applyFont="1" applyBorder="1" applyAlignment="1" applyProtection="1">
      <alignment horizontal="left" vertical="top" wrapText="1"/>
      <protection locked="0"/>
    </xf>
    <xf numFmtId="0" fontId="0" fillId="0" borderId="2" xfId="0" applyFont="1" applyBorder="1" applyAlignment="1" applyProtection="1">
      <alignment horizontal="center" vertical="top" wrapText="1"/>
      <protection locked="0"/>
    </xf>
    <xf numFmtId="0" fontId="0" fillId="0" borderId="2" xfId="0" applyFont="1" applyBorder="1" applyAlignment="1" applyProtection="1">
      <alignment vertical="top"/>
    </xf>
    <xf numFmtId="0" fontId="0" fillId="0" borderId="2" xfId="0" applyFont="1" applyBorder="1" applyAlignment="1" applyProtection="1">
      <alignment horizontal="center" vertical="top" wrapText="1"/>
    </xf>
    <xf numFmtId="0" fontId="0" fillId="0" borderId="2" xfId="0" applyFont="1" applyBorder="1" applyAlignment="1" applyProtection="1">
      <alignment horizontal="left" vertical="top" wrapText="1"/>
    </xf>
    <xf numFmtId="0" fontId="0" fillId="0" borderId="2" xfId="0" applyFont="1" applyFill="1" applyBorder="1" applyAlignment="1" applyProtection="1">
      <alignment vertical="top"/>
    </xf>
    <xf numFmtId="0" fontId="0" fillId="0" borderId="2" xfId="0" applyFont="1" applyFill="1" applyBorder="1" applyAlignment="1">
      <alignment wrapText="1"/>
    </xf>
    <xf numFmtId="0" fontId="0" fillId="0" borderId="0" xfId="0" applyFont="1"/>
    <xf numFmtId="0" fontId="0" fillId="0" borderId="0" xfId="0" applyFont="1" applyAlignment="1">
      <alignment wrapText="1"/>
    </xf>
    <xf numFmtId="0" fontId="0" fillId="0" borderId="1" xfId="0" applyFont="1" applyBorder="1" applyAlignment="1">
      <alignment wrapText="1"/>
    </xf>
    <xf numFmtId="0" fontId="0" fillId="10" borderId="7" xfId="0" applyFont="1" applyFill="1" applyBorder="1" applyProtection="1">
      <protection locked="0"/>
    </xf>
    <xf numFmtId="0" fontId="0" fillId="14" borderId="4" xfId="0" applyFont="1" applyFill="1" applyBorder="1" applyAlignment="1">
      <alignment wrapText="1"/>
    </xf>
    <xf numFmtId="0" fontId="0" fillId="14" borderId="2" xfId="0" applyFont="1" applyFill="1" applyBorder="1" applyAlignment="1">
      <alignment wrapText="1"/>
    </xf>
    <xf numFmtId="0" fontId="0" fillId="0" borderId="19" xfId="0" applyFont="1" applyBorder="1"/>
    <xf numFmtId="0" fontId="0" fillId="15" borderId="18" xfId="0" applyFont="1" applyFill="1" applyBorder="1" applyAlignment="1">
      <alignment wrapText="1"/>
    </xf>
    <xf numFmtId="0" fontId="0" fillId="0" borderId="2" xfId="0" applyFont="1" applyFill="1" applyBorder="1" applyAlignment="1">
      <alignment vertical="center"/>
    </xf>
    <xf numFmtId="4" fontId="0" fillId="0" borderId="2" xfId="0" applyNumberFormat="1" applyFont="1" applyFill="1" applyBorder="1" applyAlignment="1">
      <alignment vertical="center"/>
    </xf>
    <xf numFmtId="9" fontId="0" fillId="0" borderId="5" xfId="0" applyNumberFormat="1" applyFont="1" applyFill="1" applyBorder="1" applyAlignment="1">
      <alignment horizontal="center" vertical="center"/>
    </xf>
    <xf numFmtId="0" fontId="0" fillId="0" borderId="2" xfId="0" applyFont="1" applyFill="1" applyBorder="1" applyAlignment="1" applyProtection="1">
      <alignment vertical="top"/>
      <protection locked="0"/>
    </xf>
    <xf numFmtId="9" fontId="0" fillId="0" borderId="9" xfId="0" applyNumberFormat="1" applyFont="1" applyFill="1" applyBorder="1" applyAlignment="1">
      <alignment horizontal="center" vertical="center" wrapText="1"/>
    </xf>
    <xf numFmtId="9" fontId="0" fillId="0" borderId="10" xfId="0" applyNumberFormat="1" applyFont="1" applyFill="1" applyBorder="1" applyAlignment="1">
      <alignment horizontal="center" vertical="center" wrapText="1"/>
    </xf>
    <xf numFmtId="10" fontId="0" fillId="0" borderId="5" xfId="0" applyNumberFormat="1" applyFont="1" applyFill="1" applyBorder="1" applyAlignment="1">
      <alignment horizontal="center" vertical="center"/>
    </xf>
    <xf numFmtId="0" fontId="0" fillId="0" borderId="2" xfId="0" applyFont="1" applyFill="1" applyBorder="1" applyAlignment="1" applyProtection="1">
      <alignment horizontal="center" vertical="center"/>
      <protection locked="0"/>
    </xf>
    <xf numFmtId="10" fontId="0" fillId="0" borderId="10" xfId="0" applyNumberFormat="1" applyFont="1" applyFill="1" applyBorder="1" applyAlignment="1">
      <alignment horizontal="center" vertical="center" wrapText="1"/>
    </xf>
    <xf numFmtId="9" fontId="0" fillId="0" borderId="9" xfId="0" quotePrefix="1" applyNumberFormat="1" applyFont="1" applyFill="1" applyBorder="1" applyAlignment="1">
      <alignment horizontal="center" vertical="center" wrapText="1"/>
    </xf>
    <xf numFmtId="9" fontId="0" fillId="0" borderId="10" xfId="0" quotePrefix="1" applyNumberFormat="1" applyFont="1" applyFill="1" applyBorder="1" applyAlignment="1">
      <alignment horizontal="center" vertical="center" wrapText="1"/>
    </xf>
    <xf numFmtId="0" fontId="0" fillId="0" borderId="2" xfId="0" applyFont="1" applyFill="1" applyBorder="1" applyAlignment="1" applyProtection="1">
      <alignment vertical="top" wrapText="1"/>
      <protection locked="0"/>
    </xf>
    <xf numFmtId="9" fontId="0" fillId="0" borderId="7" xfId="0" applyNumberFormat="1" applyFont="1" applyFill="1" applyBorder="1" applyAlignment="1">
      <alignment horizontal="center" vertical="center" wrapText="1"/>
    </xf>
    <xf numFmtId="0" fontId="0" fillId="0" borderId="2" xfId="0" applyFont="1" applyFill="1" applyBorder="1" applyAlignment="1">
      <alignment horizontal="left" wrapText="1"/>
    </xf>
    <xf numFmtId="10" fontId="0" fillId="0" borderId="2" xfId="0" applyNumberFormat="1" applyFont="1" applyFill="1" applyBorder="1" applyAlignment="1">
      <alignment horizontal="center" vertical="center" wrapText="1"/>
    </xf>
    <xf numFmtId="10" fontId="0" fillId="0" borderId="7" xfId="0" applyNumberFormat="1" applyFont="1" applyFill="1" applyBorder="1" applyAlignment="1">
      <alignment horizontal="center" vertical="center" wrapText="1"/>
    </xf>
    <xf numFmtId="44" fontId="0" fillId="0" borderId="2" xfId="0" applyNumberFormat="1" applyFont="1" applyFill="1" applyBorder="1" applyAlignment="1">
      <alignment horizontal="center" vertical="center"/>
    </xf>
    <xf numFmtId="4" fontId="0" fillId="0" borderId="2" xfId="0" applyNumberFormat="1" applyFont="1" applyFill="1" applyBorder="1" applyAlignment="1">
      <alignment horizontal="center" vertical="center"/>
    </xf>
    <xf numFmtId="0" fontId="0" fillId="0" borderId="4" xfId="0" applyFont="1" applyFill="1" applyBorder="1" applyAlignment="1" applyProtection="1">
      <alignment vertical="top" wrapText="1"/>
      <protection locked="0"/>
    </xf>
    <xf numFmtId="0" fontId="0" fillId="0" borderId="11" xfId="0" applyFont="1" applyFill="1" applyBorder="1" applyAlignment="1">
      <alignment vertical="top" wrapText="1"/>
    </xf>
    <xf numFmtId="0" fontId="0" fillId="0" borderId="0" xfId="0" applyFont="1" applyFill="1" applyAlignment="1">
      <alignment horizontal="center" vertical="center"/>
    </xf>
    <xf numFmtId="0" fontId="0" fillId="0" borderId="0" xfId="0" applyFont="1" applyFill="1" applyAlignment="1">
      <alignment vertical="center"/>
    </xf>
    <xf numFmtId="4" fontId="0" fillId="0" borderId="0" xfId="0" applyNumberFormat="1" applyFont="1" applyFill="1" applyAlignment="1">
      <alignment vertical="center"/>
    </xf>
    <xf numFmtId="0" fontId="0" fillId="0" borderId="7" xfId="0" applyFont="1" applyFill="1" applyBorder="1" applyAlignment="1" applyProtection="1">
      <alignment vertical="top" wrapText="1"/>
      <protection locked="0"/>
    </xf>
    <xf numFmtId="0" fontId="0" fillId="0" borderId="0" xfId="0" applyFont="1" applyFill="1" applyAlignment="1">
      <alignment vertical="top" wrapText="1"/>
    </xf>
    <xf numFmtId="0" fontId="0" fillId="0" borderId="7" xfId="0" applyFont="1" applyFill="1" applyBorder="1" applyAlignment="1" applyProtection="1">
      <alignment horizontal="center" vertical="center"/>
      <protection locked="0"/>
    </xf>
    <xf numFmtId="0" fontId="0" fillId="0" borderId="7" xfId="0" applyFont="1" applyFill="1" applyBorder="1"/>
    <xf numFmtId="0" fontId="0" fillId="0" borderId="2" xfId="0" quotePrefix="1" applyFont="1" applyFill="1" applyBorder="1" applyAlignment="1">
      <alignment horizontal="center" vertical="center"/>
    </xf>
    <xf numFmtId="0" fontId="0" fillId="0" borderId="34" xfId="0" applyFont="1" applyFill="1" applyBorder="1" applyAlignment="1">
      <alignment horizontal="center" vertical="center" wrapText="1"/>
    </xf>
    <xf numFmtId="10" fontId="0" fillId="0" borderId="2" xfId="0" applyNumberFormat="1" applyFont="1" applyFill="1" applyBorder="1" applyAlignment="1">
      <alignment horizontal="center" vertical="center"/>
    </xf>
    <xf numFmtId="0" fontId="8" fillId="0" borderId="12" xfId="0" applyFont="1" applyBorder="1" applyAlignment="1">
      <alignment horizontal="center" vertical="center"/>
    </xf>
    <xf numFmtId="0" fontId="0" fillId="0" borderId="2" xfId="0" applyFont="1" applyBorder="1" applyAlignment="1" applyProtection="1">
      <alignment horizontal="justify" vertical="top"/>
      <protection locked="0"/>
    </xf>
    <xf numFmtId="0" fontId="0" fillId="0" borderId="2" xfId="0" applyFont="1" applyBorder="1" applyAlignment="1">
      <alignment horizontal="justify" vertical="top"/>
    </xf>
    <xf numFmtId="0" fontId="0" fillId="0" borderId="9" xfId="0" quotePrefix="1" applyFont="1" applyBorder="1" applyAlignment="1">
      <alignment vertical="top" wrapText="1"/>
    </xf>
    <xf numFmtId="0" fontId="0" fillId="0" borderId="10" xfId="0" quotePrefix="1" applyFont="1" applyBorder="1" applyAlignment="1">
      <alignment vertical="top" wrapText="1"/>
    </xf>
    <xf numFmtId="0" fontId="18" fillId="11" borderId="6" xfId="8" applyFont="1" applyFill="1" applyBorder="1" applyAlignment="1" applyProtection="1">
      <alignment horizontal="left" vertical="top" wrapText="1"/>
      <protection locked="0"/>
    </xf>
    <xf numFmtId="4" fontId="0" fillId="0" borderId="18" xfId="0" applyNumberFormat="1" applyFont="1" applyBorder="1"/>
    <xf numFmtId="10" fontId="0" fillId="0" borderId="21" xfId="0" applyNumberFormat="1" applyFont="1" applyBorder="1" applyAlignment="1">
      <alignment wrapText="1"/>
    </xf>
    <xf numFmtId="4" fontId="0" fillId="0" borderId="21" xfId="0" applyNumberFormat="1" applyFont="1" applyBorder="1" applyAlignment="1">
      <alignment wrapText="1"/>
    </xf>
    <xf numFmtId="10" fontId="0" fillId="0" borderId="20" xfId="0" applyNumberFormat="1" applyFont="1" applyBorder="1"/>
    <xf numFmtId="44" fontId="0" fillId="0" borderId="18" xfId="17" applyFont="1" applyBorder="1"/>
    <xf numFmtId="9" fontId="0" fillId="0" borderId="40" xfId="0" applyNumberFormat="1" applyFont="1" applyBorder="1" applyAlignment="1">
      <alignment horizontal="center"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9" fontId="0" fillId="0" borderId="43" xfId="0" applyNumberFormat="1" applyFont="1" applyBorder="1" applyAlignment="1">
      <alignment horizontal="center" vertical="center" wrapText="1"/>
    </xf>
    <xf numFmtId="10" fontId="0" fillId="0" borderId="41" xfId="0" applyNumberFormat="1" applyFont="1" applyBorder="1" applyAlignment="1">
      <alignment horizontal="center" vertical="center" wrapText="1"/>
    </xf>
    <xf numFmtId="0" fontId="0" fillId="11" borderId="3" xfId="0" applyFont="1" applyFill="1" applyBorder="1" applyAlignment="1" applyProtection="1">
      <alignment horizontal="center" vertical="center"/>
      <protection locked="0"/>
    </xf>
    <xf numFmtId="4" fontId="0" fillId="0" borderId="2" xfId="0" applyNumberFormat="1" applyFont="1" applyBorder="1" applyAlignment="1">
      <alignment horizontal="center" vertical="center"/>
    </xf>
    <xf numFmtId="4" fontId="0" fillId="0" borderId="4" xfId="0" applyNumberFormat="1" applyFont="1" applyBorder="1" applyAlignment="1">
      <alignment horizontal="center" vertical="center"/>
    </xf>
    <xf numFmtId="44" fontId="17" fillId="0" borderId="18" xfId="17" applyFont="1" applyBorder="1" applyAlignment="1">
      <alignment horizontal="center" vertical="center"/>
    </xf>
    <xf numFmtId="4" fontId="0" fillId="0" borderId="2" xfId="0" applyNumberFormat="1" applyFont="1" applyBorder="1" applyAlignment="1" applyProtection="1">
      <alignment horizontal="center" vertical="center"/>
      <protection locked="0"/>
    </xf>
    <xf numFmtId="0" fontId="0" fillId="0" borderId="2" xfId="0" applyFill="1" applyBorder="1"/>
    <xf numFmtId="0" fontId="0" fillId="0" borderId="2" xfId="0" applyFill="1" applyBorder="1" applyAlignment="1">
      <alignment horizontal="center" vertical="center"/>
    </xf>
    <xf numFmtId="0" fontId="0" fillId="0" borderId="2" xfId="0" applyFill="1" applyBorder="1" applyAlignment="1">
      <alignment vertical="top" wrapText="1"/>
    </xf>
    <xf numFmtId="0" fontId="0" fillId="0" borderId="2" xfId="0" applyFill="1" applyBorder="1" applyAlignment="1">
      <alignment vertical="top"/>
    </xf>
    <xf numFmtId="0" fontId="0" fillId="0" borderId="2" xfId="18" applyNumberFormat="1" applyFont="1" applyFill="1" applyBorder="1" applyAlignment="1" applyProtection="1">
      <alignment horizontal="center" wrapText="1"/>
    </xf>
    <xf numFmtId="0" fontId="0" fillId="0" borderId="2" xfId="0" applyFill="1" applyBorder="1" applyAlignment="1">
      <alignment horizontal="center"/>
    </xf>
    <xf numFmtId="0" fontId="0" fillId="0" borderId="2" xfId="0" applyFill="1" applyBorder="1" applyAlignment="1">
      <alignment vertical="center" wrapText="1"/>
    </xf>
    <xf numFmtId="0" fontId="8" fillId="0" borderId="2" xfId="0" applyFont="1" applyFill="1" applyBorder="1" applyAlignment="1">
      <alignment vertical="top" wrapText="1"/>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6">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rgb="FF00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12"/>
  <sheetViews>
    <sheetView tabSelected="1" workbookViewId="0"/>
  </sheetViews>
  <sheetFormatPr baseColWidth="10" defaultRowHeight="11.25" x14ac:dyDescent="0.2"/>
  <cols>
    <col min="2" max="2" width="12" style="1"/>
    <col min="3" max="3" width="39.6640625" style="1" customWidth="1"/>
    <col min="4" max="4" width="12" style="1"/>
    <col min="5" max="5" width="24.1640625" style="1" customWidth="1"/>
    <col min="6" max="6" width="15.6640625" style="1" bestFit="1" customWidth="1"/>
    <col min="7" max="7" width="13.83203125" style="1" customWidth="1"/>
    <col min="8" max="8" width="14.5" style="1" customWidth="1"/>
    <col min="9" max="9" width="14.6640625" style="1" customWidth="1"/>
    <col min="10" max="10" width="14.1640625" style="1" customWidth="1"/>
    <col min="11" max="11" width="12" style="1"/>
    <col min="12" max="12" width="22.83203125" style="1" customWidth="1"/>
    <col min="13" max="13" width="50.1640625" style="1" customWidth="1"/>
    <col min="14" max="14" width="26.1640625" style="1" customWidth="1"/>
    <col min="15" max="15" width="21.1640625" style="1" customWidth="1"/>
    <col min="16" max="16" width="58.83203125" style="1" customWidth="1"/>
    <col min="17" max="17" width="41" style="1" customWidth="1"/>
    <col min="18" max="18" width="17" style="1" customWidth="1"/>
    <col min="19" max="19" width="21.1640625" style="1" customWidth="1"/>
    <col min="20" max="20" width="24.1640625" style="1" customWidth="1"/>
    <col min="21" max="21" width="40" style="1" customWidth="1"/>
    <col min="22" max="22" width="43.6640625" style="1" customWidth="1"/>
    <col min="23" max="23" width="53.33203125" customWidth="1"/>
    <col min="24" max="24" width="18.1640625" customWidth="1"/>
  </cols>
  <sheetData>
    <row r="1" spans="1:27" ht="60" customHeight="1" x14ac:dyDescent="0.2">
      <c r="A1" s="15" t="s">
        <v>612</v>
      </c>
      <c r="B1" s="16"/>
      <c r="C1" s="16"/>
      <c r="D1" s="16"/>
      <c r="E1" s="16"/>
      <c r="F1" s="16"/>
      <c r="G1" s="16"/>
      <c r="H1" s="16"/>
      <c r="I1" s="16"/>
      <c r="J1" s="16"/>
      <c r="K1" s="16"/>
      <c r="L1" s="16"/>
      <c r="M1" s="16"/>
      <c r="N1" s="16"/>
      <c r="O1" s="16"/>
      <c r="P1" s="16"/>
      <c r="Q1" s="16"/>
      <c r="R1" s="16"/>
      <c r="S1" s="16"/>
      <c r="T1" s="16"/>
      <c r="U1" s="16"/>
      <c r="V1" s="16"/>
      <c r="W1" s="17"/>
      <c r="X1" s="18"/>
      <c r="Y1" s="18"/>
      <c r="Z1" s="18"/>
      <c r="AA1" s="18"/>
    </row>
    <row r="2" spans="1:27" ht="11.25" customHeight="1" x14ac:dyDescent="0.2">
      <c r="A2" s="19" t="s">
        <v>74</v>
      </c>
      <c r="B2" s="20"/>
      <c r="C2" s="20"/>
      <c r="D2" s="20"/>
      <c r="E2" s="20"/>
      <c r="F2" s="21" t="s">
        <v>2</v>
      </c>
      <c r="G2" s="22"/>
      <c r="H2" s="22"/>
      <c r="I2" s="22"/>
      <c r="J2" s="22"/>
      <c r="K2" s="23" t="s">
        <v>72</v>
      </c>
      <c r="L2" s="23"/>
      <c r="M2" s="23"/>
      <c r="N2" s="24" t="s">
        <v>73</v>
      </c>
      <c r="O2" s="24"/>
      <c r="P2" s="24"/>
      <c r="Q2" s="24"/>
      <c r="R2" s="24"/>
      <c r="S2" s="24"/>
      <c r="T2" s="24"/>
      <c r="U2" s="25" t="s">
        <v>55</v>
      </c>
      <c r="V2" s="25"/>
      <c r="W2" s="25"/>
      <c r="X2" s="18"/>
      <c r="Y2" s="18"/>
      <c r="Z2" s="18"/>
      <c r="AA2" s="18"/>
    </row>
    <row r="3" spans="1:27" ht="54.75" customHeight="1" x14ac:dyDescent="0.2">
      <c r="A3" s="26" t="s">
        <v>50</v>
      </c>
      <c r="B3" s="26" t="s">
        <v>49</v>
      </c>
      <c r="C3" s="56" t="s">
        <v>48</v>
      </c>
      <c r="D3" s="26" t="s">
        <v>47</v>
      </c>
      <c r="E3" s="26" t="s">
        <v>46</v>
      </c>
      <c r="F3" s="27" t="s">
        <v>45</v>
      </c>
      <c r="G3" s="27" t="s">
        <v>44</v>
      </c>
      <c r="H3" s="27" t="s">
        <v>43</v>
      </c>
      <c r="I3" s="28" t="s">
        <v>42</v>
      </c>
      <c r="J3" s="28" t="s">
        <v>41</v>
      </c>
      <c r="K3" s="29" t="s">
        <v>40</v>
      </c>
      <c r="L3" s="29" t="s">
        <v>39</v>
      </c>
      <c r="M3" s="29" t="s">
        <v>26</v>
      </c>
      <c r="N3" s="30" t="s">
        <v>38</v>
      </c>
      <c r="O3" s="30" t="s">
        <v>37</v>
      </c>
      <c r="P3" s="30" t="s">
        <v>36</v>
      </c>
      <c r="Q3" s="30" t="s">
        <v>85</v>
      </c>
      <c r="R3" s="30" t="s">
        <v>35</v>
      </c>
      <c r="S3" s="30" t="s">
        <v>34</v>
      </c>
      <c r="T3" s="30" t="s">
        <v>33</v>
      </c>
      <c r="U3" s="31" t="s">
        <v>54</v>
      </c>
      <c r="V3" s="32" t="s">
        <v>31</v>
      </c>
      <c r="W3" s="32" t="s">
        <v>71</v>
      </c>
      <c r="X3" s="18"/>
      <c r="Y3" s="18"/>
      <c r="Z3" s="18"/>
      <c r="AA3" s="18"/>
    </row>
    <row r="4" spans="1:27" ht="15" customHeight="1" x14ac:dyDescent="0.2">
      <c r="A4" s="33">
        <v>1</v>
      </c>
      <c r="B4" s="34">
        <v>2</v>
      </c>
      <c r="C4" s="33">
        <v>3</v>
      </c>
      <c r="D4" s="35">
        <v>4</v>
      </c>
      <c r="E4" s="33">
        <v>5</v>
      </c>
      <c r="F4" s="36">
        <v>6</v>
      </c>
      <c r="G4" s="36">
        <v>7</v>
      </c>
      <c r="H4" s="36">
        <v>8</v>
      </c>
      <c r="I4" s="36">
        <v>9</v>
      </c>
      <c r="J4" s="36">
        <v>10</v>
      </c>
      <c r="K4" s="37">
        <v>11</v>
      </c>
      <c r="L4" s="37">
        <v>12</v>
      </c>
      <c r="M4" s="37">
        <v>13</v>
      </c>
      <c r="N4" s="38">
        <v>14</v>
      </c>
      <c r="O4" s="38">
        <v>15</v>
      </c>
      <c r="P4" s="38">
        <v>16</v>
      </c>
      <c r="Q4" s="38">
        <v>17</v>
      </c>
      <c r="R4" s="38">
        <v>18</v>
      </c>
      <c r="S4" s="38">
        <v>19</v>
      </c>
      <c r="T4" s="38">
        <v>20</v>
      </c>
      <c r="U4" s="39">
        <v>21</v>
      </c>
      <c r="V4" s="39">
        <v>22</v>
      </c>
      <c r="W4" s="39">
        <v>23</v>
      </c>
      <c r="X4" s="18"/>
      <c r="Y4" s="18"/>
      <c r="Z4" s="18"/>
      <c r="AA4" s="18"/>
    </row>
    <row r="5" spans="1:27" x14ac:dyDescent="0.2">
      <c r="A5" s="40"/>
      <c r="B5" s="11"/>
      <c r="C5" s="12"/>
      <c r="D5" s="13"/>
      <c r="E5" s="12"/>
      <c r="F5" s="41"/>
      <c r="G5" s="41"/>
      <c r="H5" s="41"/>
      <c r="I5" s="41"/>
      <c r="J5" s="41"/>
      <c r="K5" s="11"/>
      <c r="L5" s="12"/>
      <c r="M5" s="42"/>
      <c r="N5" s="12"/>
      <c r="O5" s="12"/>
      <c r="P5" s="14"/>
      <c r="Q5" s="42"/>
      <c r="R5" s="12"/>
      <c r="S5" s="12"/>
      <c r="T5" s="13"/>
      <c r="U5" s="43"/>
      <c r="V5" s="43"/>
      <c r="W5" s="44"/>
      <c r="X5" s="18"/>
      <c r="Y5" s="18"/>
      <c r="Z5" s="18"/>
      <c r="AA5" s="18"/>
    </row>
    <row r="6" spans="1:27" ht="33.75" x14ac:dyDescent="0.2">
      <c r="A6" s="190" t="s">
        <v>86</v>
      </c>
      <c r="B6" s="338" t="s">
        <v>219</v>
      </c>
      <c r="C6" s="350" t="s">
        <v>220</v>
      </c>
      <c r="D6" s="249" t="s">
        <v>153</v>
      </c>
      <c r="E6" s="350" t="s">
        <v>221</v>
      </c>
      <c r="F6" s="177"/>
      <c r="G6" s="177"/>
      <c r="H6" s="193"/>
      <c r="I6" s="193"/>
      <c r="J6" s="193"/>
      <c r="K6" s="273" t="s">
        <v>155</v>
      </c>
      <c r="L6" s="188" t="s">
        <v>27</v>
      </c>
      <c r="M6" s="179" t="s">
        <v>222</v>
      </c>
      <c r="N6" s="250" t="s">
        <v>223</v>
      </c>
      <c r="O6" s="273" t="s">
        <v>27</v>
      </c>
      <c r="P6" s="188" t="s">
        <v>94</v>
      </c>
      <c r="Q6" s="179" t="s">
        <v>224</v>
      </c>
      <c r="R6" s="173" t="s">
        <v>225</v>
      </c>
      <c r="S6" s="173" t="s">
        <v>225</v>
      </c>
      <c r="T6" s="189">
        <v>0.9375</v>
      </c>
      <c r="U6" s="261" t="s">
        <v>97</v>
      </c>
      <c r="V6" s="261" t="s">
        <v>97</v>
      </c>
      <c r="W6" s="274" t="s">
        <v>226</v>
      </c>
      <c r="X6" s="351"/>
      <c r="Y6" s="351"/>
      <c r="Z6" s="18"/>
      <c r="AA6" s="18"/>
    </row>
    <row r="7" spans="1:27" ht="45" x14ac:dyDescent="0.2">
      <c r="A7" s="190" t="s">
        <v>86</v>
      </c>
      <c r="B7" s="338" t="s">
        <v>219</v>
      </c>
      <c r="C7" s="350" t="s">
        <v>220</v>
      </c>
      <c r="D7" s="249" t="s">
        <v>153</v>
      </c>
      <c r="E7" s="350" t="s">
        <v>227</v>
      </c>
      <c r="F7" s="177"/>
      <c r="G7" s="177"/>
      <c r="H7" s="193"/>
      <c r="I7" s="193"/>
      <c r="J7" s="193"/>
      <c r="K7" s="273" t="s">
        <v>155</v>
      </c>
      <c r="L7" s="188" t="s">
        <v>100</v>
      </c>
      <c r="M7" s="179" t="s">
        <v>228</v>
      </c>
      <c r="N7" s="250" t="s">
        <v>229</v>
      </c>
      <c r="O7" s="273" t="s">
        <v>100</v>
      </c>
      <c r="P7" s="188" t="s">
        <v>94</v>
      </c>
      <c r="Q7" s="179" t="s">
        <v>230</v>
      </c>
      <c r="R7" s="173" t="s">
        <v>231</v>
      </c>
      <c r="S7" s="173" t="s">
        <v>231</v>
      </c>
      <c r="T7" s="189">
        <v>1.22</v>
      </c>
      <c r="U7" s="261" t="s">
        <v>97</v>
      </c>
      <c r="V7" s="261" t="s">
        <v>97</v>
      </c>
      <c r="W7" s="274" t="s">
        <v>232</v>
      </c>
      <c r="X7" s="351"/>
      <c r="Y7" s="351"/>
      <c r="Z7" s="18"/>
      <c r="AA7" s="18"/>
    </row>
    <row r="8" spans="1:27" ht="33.75" x14ac:dyDescent="0.2">
      <c r="A8" s="190" t="s">
        <v>86</v>
      </c>
      <c r="B8" s="338" t="s">
        <v>219</v>
      </c>
      <c r="C8" s="350" t="s">
        <v>220</v>
      </c>
      <c r="D8" s="249" t="s">
        <v>153</v>
      </c>
      <c r="E8" s="350" t="s">
        <v>221</v>
      </c>
      <c r="F8" s="177"/>
      <c r="G8" s="177"/>
      <c r="H8" s="193"/>
      <c r="I8" s="193"/>
      <c r="J8" s="193"/>
      <c r="K8" s="273" t="s">
        <v>155</v>
      </c>
      <c r="L8" s="188" t="s">
        <v>216</v>
      </c>
      <c r="M8" s="179" t="s">
        <v>233</v>
      </c>
      <c r="N8" s="250" t="s">
        <v>234</v>
      </c>
      <c r="O8" s="273" t="s">
        <v>216</v>
      </c>
      <c r="P8" s="188" t="s">
        <v>94</v>
      </c>
      <c r="Q8" s="179" t="s">
        <v>235</v>
      </c>
      <c r="R8" s="173" t="s">
        <v>236</v>
      </c>
      <c r="S8" s="173" t="s">
        <v>236</v>
      </c>
      <c r="T8" s="189">
        <v>0.75</v>
      </c>
      <c r="U8" s="261" t="s">
        <v>97</v>
      </c>
      <c r="V8" s="261" t="s">
        <v>97</v>
      </c>
      <c r="W8" s="274" t="s">
        <v>237</v>
      </c>
      <c r="X8" s="352"/>
      <c r="Y8" s="352"/>
      <c r="Z8" s="45"/>
      <c r="AA8" s="18"/>
    </row>
    <row r="9" spans="1:27" ht="33.75" x14ac:dyDescent="0.2">
      <c r="A9" s="190" t="s">
        <v>86</v>
      </c>
      <c r="B9" s="338" t="s">
        <v>219</v>
      </c>
      <c r="C9" s="350" t="s">
        <v>220</v>
      </c>
      <c r="D9" s="249" t="s">
        <v>153</v>
      </c>
      <c r="E9" s="350" t="s">
        <v>221</v>
      </c>
      <c r="F9" s="177"/>
      <c r="G9" s="177"/>
      <c r="H9" s="193"/>
      <c r="I9" s="193"/>
      <c r="J9" s="193"/>
      <c r="K9" s="273" t="s">
        <v>155</v>
      </c>
      <c r="L9" s="188" t="s">
        <v>113</v>
      </c>
      <c r="M9" s="179" t="s">
        <v>238</v>
      </c>
      <c r="N9" s="250" t="s">
        <v>239</v>
      </c>
      <c r="O9" s="273" t="s">
        <v>113</v>
      </c>
      <c r="P9" s="188" t="s">
        <v>94</v>
      </c>
      <c r="Q9" s="179" t="s">
        <v>240</v>
      </c>
      <c r="R9" s="173" t="s">
        <v>241</v>
      </c>
      <c r="S9" s="173" t="s">
        <v>241</v>
      </c>
      <c r="T9" s="189">
        <v>2.1932999999999998</v>
      </c>
      <c r="U9" s="261" t="s">
        <v>97</v>
      </c>
      <c r="V9" s="261" t="s">
        <v>97</v>
      </c>
      <c r="W9" s="274" t="s">
        <v>242</v>
      </c>
      <c r="X9" s="352"/>
      <c r="Y9" s="351"/>
      <c r="Z9" s="18"/>
      <c r="AA9" s="18"/>
    </row>
    <row r="10" spans="1:27" ht="56.25" x14ac:dyDescent="0.2">
      <c r="A10" s="190" t="s">
        <v>86</v>
      </c>
      <c r="B10" s="338" t="s">
        <v>219</v>
      </c>
      <c r="C10" s="350" t="s">
        <v>220</v>
      </c>
      <c r="D10" s="249" t="s">
        <v>153</v>
      </c>
      <c r="E10" s="350" t="s">
        <v>221</v>
      </c>
      <c r="F10" s="177"/>
      <c r="G10" s="177"/>
      <c r="H10" s="193"/>
      <c r="I10" s="193"/>
      <c r="J10" s="193"/>
      <c r="K10" s="273" t="s">
        <v>155</v>
      </c>
      <c r="L10" s="188" t="s">
        <v>218</v>
      </c>
      <c r="M10" s="179" t="s">
        <v>243</v>
      </c>
      <c r="N10" s="250" t="s">
        <v>244</v>
      </c>
      <c r="O10" s="273" t="s">
        <v>218</v>
      </c>
      <c r="P10" s="188" t="s">
        <v>94</v>
      </c>
      <c r="Q10" s="179" t="s">
        <v>245</v>
      </c>
      <c r="R10" s="173" t="s">
        <v>246</v>
      </c>
      <c r="S10" s="173" t="s">
        <v>246</v>
      </c>
      <c r="T10" s="189">
        <v>0.8</v>
      </c>
      <c r="U10" s="261" t="s">
        <v>97</v>
      </c>
      <c r="V10" s="261" t="s">
        <v>97</v>
      </c>
      <c r="W10" s="274" t="s">
        <v>217</v>
      </c>
      <c r="X10" s="352"/>
      <c r="Y10" s="352"/>
      <c r="Z10" s="18"/>
      <c r="AA10" s="18"/>
    </row>
    <row r="11" spans="1:27" ht="12" thickBot="1" x14ac:dyDescent="0.25">
      <c r="A11" s="241"/>
      <c r="B11" s="242"/>
      <c r="C11" s="243"/>
      <c r="D11" s="244"/>
      <c r="E11" s="243"/>
      <c r="F11" s="245"/>
      <c r="G11" s="245"/>
      <c r="H11" s="245"/>
      <c r="I11" s="245"/>
      <c r="J11" s="245"/>
      <c r="K11" s="242"/>
      <c r="L11" s="243"/>
      <c r="M11" s="185"/>
      <c r="N11" s="243"/>
      <c r="O11" s="243"/>
      <c r="P11" s="246"/>
      <c r="Q11" s="185"/>
      <c r="R11" s="243"/>
      <c r="S11" s="243"/>
      <c r="T11" s="244"/>
      <c r="U11" s="247"/>
      <c r="V11" s="247"/>
      <c r="W11" s="248"/>
      <c r="X11" s="352"/>
      <c r="Y11" s="351"/>
      <c r="Z11" s="18"/>
      <c r="AA11" s="18"/>
    </row>
    <row r="12" spans="1:27" ht="79.5" thickBot="1" x14ac:dyDescent="0.25">
      <c r="A12" s="292" t="s">
        <v>86</v>
      </c>
      <c r="B12" s="206" t="s">
        <v>533</v>
      </c>
      <c r="C12" s="293" t="s">
        <v>534</v>
      </c>
      <c r="D12" s="294" t="s">
        <v>535</v>
      </c>
      <c r="E12" s="293" t="s">
        <v>536</v>
      </c>
      <c r="F12" s="295">
        <v>1908591.79</v>
      </c>
      <c r="G12" s="295">
        <v>1626567.79</v>
      </c>
      <c r="H12" s="295">
        <v>1343896.7</v>
      </c>
      <c r="I12" s="295">
        <v>1343896.7</v>
      </c>
      <c r="J12" s="295">
        <v>1343896.7</v>
      </c>
      <c r="K12" s="206" t="s">
        <v>155</v>
      </c>
      <c r="L12" s="206" t="s">
        <v>27</v>
      </c>
      <c r="M12" s="296" t="s">
        <v>537</v>
      </c>
      <c r="N12" s="296" t="s">
        <v>537</v>
      </c>
      <c r="O12" s="206" t="s">
        <v>27</v>
      </c>
      <c r="P12" s="206" t="s">
        <v>131</v>
      </c>
      <c r="Q12" s="293" t="s">
        <v>538</v>
      </c>
      <c r="R12" s="297">
        <v>0.25</v>
      </c>
      <c r="S12" s="297">
        <v>0.5</v>
      </c>
      <c r="T12" s="297">
        <v>0.1</v>
      </c>
      <c r="U12" s="298" t="s">
        <v>97</v>
      </c>
      <c r="V12" s="298" t="s">
        <v>97</v>
      </c>
      <c r="W12" s="299" t="s">
        <v>112</v>
      </c>
      <c r="X12" s="352"/>
      <c r="Y12" s="352"/>
      <c r="Z12" s="18"/>
      <c r="AA12" s="18"/>
    </row>
    <row r="13" spans="1:27" ht="57" thickBot="1" x14ac:dyDescent="0.25">
      <c r="A13" s="292" t="s">
        <v>86</v>
      </c>
      <c r="B13" s="206" t="s">
        <v>533</v>
      </c>
      <c r="C13" s="293" t="s">
        <v>534</v>
      </c>
      <c r="D13" s="294" t="s">
        <v>535</v>
      </c>
      <c r="E13" s="293" t="s">
        <v>536</v>
      </c>
      <c r="F13" s="206"/>
      <c r="G13" s="295"/>
      <c r="H13" s="295"/>
      <c r="I13" s="295"/>
      <c r="J13" s="295"/>
      <c r="K13" s="206" t="s">
        <v>155</v>
      </c>
      <c r="L13" s="206" t="s">
        <v>100</v>
      </c>
      <c r="M13" s="296" t="s">
        <v>539</v>
      </c>
      <c r="N13" s="296" t="s">
        <v>539</v>
      </c>
      <c r="O13" s="206" t="s">
        <v>100</v>
      </c>
      <c r="P13" s="206" t="s">
        <v>493</v>
      </c>
      <c r="Q13" s="296" t="s">
        <v>540</v>
      </c>
      <c r="R13" s="297">
        <v>0.4</v>
      </c>
      <c r="S13" s="297">
        <v>0.5</v>
      </c>
      <c r="T13" s="297">
        <v>0.1</v>
      </c>
      <c r="U13" s="298" t="s">
        <v>97</v>
      </c>
      <c r="V13" s="298" t="s">
        <v>97</v>
      </c>
      <c r="W13" s="299" t="s">
        <v>112</v>
      </c>
      <c r="X13" s="351"/>
      <c r="Y13" s="351"/>
      <c r="Z13" s="18"/>
      <c r="AA13" s="18"/>
    </row>
    <row r="14" spans="1:27" ht="45.75" thickBot="1" x14ac:dyDescent="0.25">
      <c r="A14" s="292" t="s">
        <v>86</v>
      </c>
      <c r="B14" s="206" t="s">
        <v>533</v>
      </c>
      <c r="C14" s="293" t="s">
        <v>534</v>
      </c>
      <c r="D14" s="294" t="s">
        <v>535</v>
      </c>
      <c r="E14" s="293" t="s">
        <v>536</v>
      </c>
      <c r="F14" s="206"/>
      <c r="G14" s="295"/>
      <c r="H14" s="295"/>
      <c r="I14" s="295"/>
      <c r="J14" s="295"/>
      <c r="K14" s="206" t="s">
        <v>155</v>
      </c>
      <c r="L14" s="389" t="s">
        <v>216</v>
      </c>
      <c r="M14" s="296" t="s">
        <v>541</v>
      </c>
      <c r="N14" s="296" t="s">
        <v>541</v>
      </c>
      <c r="O14" s="103" t="s">
        <v>216</v>
      </c>
      <c r="P14" s="206" t="s">
        <v>103</v>
      </c>
      <c r="Q14" s="296" t="s">
        <v>542</v>
      </c>
      <c r="R14" s="297">
        <v>0.6</v>
      </c>
      <c r="S14" s="297">
        <v>0.6</v>
      </c>
      <c r="T14" s="297">
        <v>0.1</v>
      </c>
      <c r="U14" s="298" t="s">
        <v>97</v>
      </c>
      <c r="V14" s="298" t="s">
        <v>97</v>
      </c>
      <c r="W14" s="299" t="s">
        <v>112</v>
      </c>
      <c r="X14" s="227"/>
      <c r="Y14" s="353"/>
      <c r="Z14" s="46"/>
      <c r="AA14" s="18"/>
    </row>
    <row r="15" spans="1:27" ht="57" thickBot="1" x14ac:dyDescent="0.25">
      <c r="A15" s="292" t="s">
        <v>86</v>
      </c>
      <c r="B15" s="206" t="s">
        <v>533</v>
      </c>
      <c r="C15" s="293" t="s">
        <v>534</v>
      </c>
      <c r="D15" s="294" t="s">
        <v>535</v>
      </c>
      <c r="E15" s="293" t="s">
        <v>536</v>
      </c>
      <c r="F15" s="206"/>
      <c r="G15" s="295"/>
      <c r="H15" s="295"/>
      <c r="I15" s="295"/>
      <c r="J15" s="295"/>
      <c r="K15" s="206" t="s">
        <v>155</v>
      </c>
      <c r="L15" s="389" t="s">
        <v>168</v>
      </c>
      <c r="M15" s="296" t="s">
        <v>543</v>
      </c>
      <c r="N15" s="296" t="s">
        <v>543</v>
      </c>
      <c r="O15" s="103" t="s">
        <v>168</v>
      </c>
      <c r="P15" s="206" t="s">
        <v>103</v>
      </c>
      <c r="Q15" s="296" t="s">
        <v>544</v>
      </c>
      <c r="R15" s="297">
        <v>0.2</v>
      </c>
      <c r="S15" s="297">
        <v>0.6</v>
      </c>
      <c r="T15" s="297">
        <v>0</v>
      </c>
      <c r="U15" s="298" t="s">
        <v>97</v>
      </c>
      <c r="V15" s="298" t="s">
        <v>97</v>
      </c>
      <c r="W15" s="299" t="s">
        <v>112</v>
      </c>
      <c r="X15" s="353"/>
      <c r="Y15" s="351"/>
      <c r="Z15" s="18"/>
      <c r="AA15" s="18"/>
    </row>
    <row r="16" spans="1:27" ht="68.25" thickBot="1" x14ac:dyDescent="0.25">
      <c r="A16" s="292" t="s">
        <v>86</v>
      </c>
      <c r="B16" s="206" t="s">
        <v>533</v>
      </c>
      <c r="C16" s="293" t="s">
        <v>534</v>
      </c>
      <c r="D16" s="294" t="s">
        <v>535</v>
      </c>
      <c r="E16" s="293" t="s">
        <v>536</v>
      </c>
      <c r="F16" s="206"/>
      <c r="G16" s="295"/>
      <c r="H16" s="295"/>
      <c r="I16" s="295"/>
      <c r="J16" s="295"/>
      <c r="K16" s="206" t="s">
        <v>155</v>
      </c>
      <c r="L16" s="389" t="s">
        <v>175</v>
      </c>
      <c r="M16" s="296" t="s">
        <v>545</v>
      </c>
      <c r="N16" s="296" t="s">
        <v>545</v>
      </c>
      <c r="O16" s="103" t="s">
        <v>175</v>
      </c>
      <c r="P16" s="206" t="s">
        <v>493</v>
      </c>
      <c r="Q16" s="296" t="s">
        <v>546</v>
      </c>
      <c r="R16" s="297">
        <v>0.2</v>
      </c>
      <c r="S16" s="297">
        <v>0.6</v>
      </c>
      <c r="T16" s="297">
        <v>0.15</v>
      </c>
      <c r="U16" s="298" t="s">
        <v>97</v>
      </c>
      <c r="V16" s="298" t="s">
        <v>97</v>
      </c>
      <c r="W16" s="299" t="s">
        <v>112</v>
      </c>
      <c r="X16" s="351"/>
      <c r="Y16" s="351"/>
      <c r="Z16" s="18"/>
      <c r="AA16" s="18"/>
    </row>
    <row r="17" spans="1:27" ht="45.75" thickBot="1" x14ac:dyDescent="0.25">
      <c r="A17" s="292" t="s">
        <v>86</v>
      </c>
      <c r="B17" s="206" t="s">
        <v>533</v>
      </c>
      <c r="C17" s="293" t="s">
        <v>534</v>
      </c>
      <c r="D17" s="294" t="s">
        <v>535</v>
      </c>
      <c r="E17" s="293" t="s">
        <v>536</v>
      </c>
      <c r="F17" s="206"/>
      <c r="G17" s="295"/>
      <c r="H17" s="295"/>
      <c r="I17" s="295"/>
      <c r="J17" s="295"/>
      <c r="K17" s="206" t="s">
        <v>155</v>
      </c>
      <c r="L17" s="389" t="s">
        <v>181</v>
      </c>
      <c r="M17" s="296" t="s">
        <v>547</v>
      </c>
      <c r="N17" s="296" t="s">
        <v>547</v>
      </c>
      <c r="O17" s="103" t="s">
        <v>181</v>
      </c>
      <c r="P17" s="206" t="s">
        <v>493</v>
      </c>
      <c r="Q17" s="296" t="s">
        <v>548</v>
      </c>
      <c r="R17" s="297">
        <v>0.05</v>
      </c>
      <c r="S17" s="297">
        <v>0.4</v>
      </c>
      <c r="T17" s="297">
        <v>0</v>
      </c>
      <c r="U17" s="298" t="s">
        <v>97</v>
      </c>
      <c r="V17" s="298" t="s">
        <v>97</v>
      </c>
      <c r="W17" s="299" t="s">
        <v>112</v>
      </c>
      <c r="X17" s="351"/>
      <c r="Y17" s="351"/>
      <c r="Z17" s="18"/>
      <c r="AA17" s="18"/>
    </row>
    <row r="18" spans="1:27" ht="23.25" thickBot="1" x14ac:dyDescent="0.25">
      <c r="A18" s="292" t="s">
        <v>86</v>
      </c>
      <c r="B18" s="206" t="s">
        <v>533</v>
      </c>
      <c r="C18" s="293" t="s">
        <v>534</v>
      </c>
      <c r="D18" s="294" t="s">
        <v>535</v>
      </c>
      <c r="E18" s="293" t="s">
        <v>536</v>
      </c>
      <c r="F18" s="206"/>
      <c r="G18" s="295"/>
      <c r="H18" s="295"/>
      <c r="I18" s="295"/>
      <c r="J18" s="295"/>
      <c r="K18" s="206" t="s">
        <v>155</v>
      </c>
      <c r="L18" s="389" t="s">
        <v>118</v>
      </c>
      <c r="M18" s="296" t="s">
        <v>549</v>
      </c>
      <c r="N18" s="296" t="s">
        <v>549</v>
      </c>
      <c r="O18" s="103" t="s">
        <v>118</v>
      </c>
      <c r="P18" s="206" t="s">
        <v>103</v>
      </c>
      <c r="Q18" s="296" t="s">
        <v>550</v>
      </c>
      <c r="R18" s="297">
        <v>1</v>
      </c>
      <c r="S18" s="297">
        <v>0.8</v>
      </c>
      <c r="T18" s="297">
        <v>0.35</v>
      </c>
      <c r="U18" s="298" t="s">
        <v>97</v>
      </c>
      <c r="V18" s="298" t="s">
        <v>97</v>
      </c>
      <c r="W18" s="299" t="s">
        <v>112</v>
      </c>
      <c r="X18" s="351"/>
      <c r="Y18" s="351"/>
      <c r="Z18" s="18"/>
      <c r="AA18" s="18"/>
    </row>
    <row r="19" spans="1:27" ht="45.75" thickBot="1" x14ac:dyDescent="0.25">
      <c r="A19" s="292" t="s">
        <v>86</v>
      </c>
      <c r="B19" s="206" t="s">
        <v>533</v>
      </c>
      <c r="C19" s="293" t="s">
        <v>534</v>
      </c>
      <c r="D19" s="294" t="s">
        <v>535</v>
      </c>
      <c r="E19" s="293" t="s">
        <v>536</v>
      </c>
      <c r="F19" s="206"/>
      <c r="G19" s="295"/>
      <c r="H19" s="295"/>
      <c r="I19" s="295"/>
      <c r="J19" s="295"/>
      <c r="K19" s="206" t="s">
        <v>155</v>
      </c>
      <c r="L19" s="389" t="s">
        <v>168</v>
      </c>
      <c r="M19" s="296" t="s">
        <v>551</v>
      </c>
      <c r="N19" s="296" t="s">
        <v>551</v>
      </c>
      <c r="O19" s="103" t="s">
        <v>168</v>
      </c>
      <c r="P19" s="206" t="s">
        <v>103</v>
      </c>
      <c r="Q19" s="296" t="s">
        <v>552</v>
      </c>
      <c r="R19" s="297">
        <v>1</v>
      </c>
      <c r="S19" s="297">
        <v>0.5</v>
      </c>
      <c r="T19" s="297">
        <v>0.2</v>
      </c>
      <c r="U19" s="298" t="s">
        <v>97</v>
      </c>
      <c r="V19" s="298" t="s">
        <v>97</v>
      </c>
      <c r="W19" s="299" t="s">
        <v>112</v>
      </c>
      <c r="X19" s="351"/>
      <c r="Y19" s="351"/>
      <c r="Z19" s="18"/>
      <c r="AA19" s="18"/>
    </row>
    <row r="20" spans="1:27" ht="45.75" thickBot="1" x14ac:dyDescent="0.25">
      <c r="A20" s="292" t="s">
        <v>86</v>
      </c>
      <c r="B20" s="206" t="s">
        <v>533</v>
      </c>
      <c r="C20" s="293" t="s">
        <v>534</v>
      </c>
      <c r="D20" s="294" t="s">
        <v>535</v>
      </c>
      <c r="E20" s="293" t="s">
        <v>536</v>
      </c>
      <c r="F20" s="206"/>
      <c r="G20" s="295"/>
      <c r="H20" s="295"/>
      <c r="I20" s="295"/>
      <c r="J20" s="295"/>
      <c r="K20" s="206" t="s">
        <v>155</v>
      </c>
      <c r="L20" s="389" t="s">
        <v>128</v>
      </c>
      <c r="M20" s="296" t="s">
        <v>553</v>
      </c>
      <c r="N20" s="296" t="s">
        <v>553</v>
      </c>
      <c r="O20" s="103" t="s">
        <v>128</v>
      </c>
      <c r="P20" s="206" t="s">
        <v>131</v>
      </c>
      <c r="Q20" s="296" t="s">
        <v>554</v>
      </c>
      <c r="R20" s="297">
        <v>0.05</v>
      </c>
      <c r="S20" s="297">
        <v>0.45</v>
      </c>
      <c r="T20" s="297">
        <v>0.15</v>
      </c>
      <c r="U20" s="298" t="s">
        <v>97</v>
      </c>
      <c r="V20" s="298" t="s">
        <v>97</v>
      </c>
      <c r="W20" s="299" t="s">
        <v>112</v>
      </c>
      <c r="X20" s="351"/>
      <c r="Y20" s="351"/>
      <c r="Z20" s="18"/>
      <c r="AA20" s="18"/>
    </row>
    <row r="21" spans="1:27" ht="34.5" thickBot="1" x14ac:dyDescent="0.25">
      <c r="A21" s="292" t="s">
        <v>86</v>
      </c>
      <c r="B21" s="206" t="s">
        <v>533</v>
      </c>
      <c r="C21" s="293" t="s">
        <v>534</v>
      </c>
      <c r="D21" s="294" t="s">
        <v>535</v>
      </c>
      <c r="E21" s="293" t="s">
        <v>536</v>
      </c>
      <c r="F21" s="206"/>
      <c r="G21" s="295"/>
      <c r="H21" s="295"/>
      <c r="I21" s="295"/>
      <c r="J21" s="295"/>
      <c r="K21" s="206" t="s">
        <v>155</v>
      </c>
      <c r="L21" s="389" t="s">
        <v>168</v>
      </c>
      <c r="M21" s="296" t="s">
        <v>555</v>
      </c>
      <c r="N21" s="296" t="s">
        <v>555</v>
      </c>
      <c r="O21" s="103" t="s">
        <v>168</v>
      </c>
      <c r="P21" s="206" t="s">
        <v>493</v>
      </c>
      <c r="Q21" s="293" t="s">
        <v>556</v>
      </c>
      <c r="R21" s="300">
        <v>0.3</v>
      </c>
      <c r="S21" s="300">
        <v>0.75</v>
      </c>
      <c r="T21" s="300">
        <v>0.35</v>
      </c>
      <c r="U21" s="298" t="s">
        <v>97</v>
      </c>
      <c r="V21" s="298" t="s">
        <v>97</v>
      </c>
      <c r="W21" s="299" t="s">
        <v>112</v>
      </c>
      <c r="X21" s="352"/>
      <c r="Y21" s="351"/>
      <c r="Z21" s="18"/>
      <c r="AA21" s="18"/>
    </row>
    <row r="22" spans="1:27" ht="45.75" thickBot="1" x14ac:dyDescent="0.25">
      <c r="A22" s="292" t="s">
        <v>86</v>
      </c>
      <c r="B22" s="206" t="s">
        <v>533</v>
      </c>
      <c r="C22" s="293" t="s">
        <v>534</v>
      </c>
      <c r="D22" s="294" t="s">
        <v>535</v>
      </c>
      <c r="E22" s="293" t="s">
        <v>536</v>
      </c>
      <c r="F22" s="206"/>
      <c r="G22" s="295"/>
      <c r="H22" s="295"/>
      <c r="I22" s="295"/>
      <c r="J22" s="295"/>
      <c r="K22" s="206" t="s">
        <v>155</v>
      </c>
      <c r="L22" s="389" t="s">
        <v>175</v>
      </c>
      <c r="M22" s="293" t="s">
        <v>557</v>
      </c>
      <c r="N22" s="293" t="s">
        <v>557</v>
      </c>
      <c r="O22" s="103" t="s">
        <v>175</v>
      </c>
      <c r="P22" s="206" t="s">
        <v>131</v>
      </c>
      <c r="Q22" s="293" t="s">
        <v>558</v>
      </c>
      <c r="R22" s="300">
        <v>0.2</v>
      </c>
      <c r="S22" s="300">
        <v>0.8</v>
      </c>
      <c r="T22" s="300">
        <v>0.2</v>
      </c>
      <c r="U22" s="298" t="s">
        <v>97</v>
      </c>
      <c r="V22" s="298" t="s">
        <v>97</v>
      </c>
      <c r="W22" s="299" t="s">
        <v>112</v>
      </c>
      <c r="X22" s="352"/>
      <c r="Y22" s="351"/>
      <c r="Z22" s="18"/>
      <c r="AA22" s="18"/>
    </row>
    <row r="23" spans="1:27" ht="45.75" thickBot="1" x14ac:dyDescent="0.25">
      <c r="A23" s="292" t="s">
        <v>86</v>
      </c>
      <c r="B23" s="206" t="s">
        <v>533</v>
      </c>
      <c r="C23" s="293" t="s">
        <v>534</v>
      </c>
      <c r="D23" s="294" t="s">
        <v>535</v>
      </c>
      <c r="E23" s="293" t="s">
        <v>536</v>
      </c>
      <c r="F23" s="206"/>
      <c r="G23" s="295"/>
      <c r="H23" s="295"/>
      <c r="I23" s="295"/>
      <c r="J23" s="295"/>
      <c r="K23" s="206"/>
      <c r="L23" s="389" t="s">
        <v>181</v>
      </c>
      <c r="M23" s="296" t="s">
        <v>559</v>
      </c>
      <c r="N23" s="296" t="s">
        <v>559</v>
      </c>
      <c r="O23" s="103" t="s">
        <v>181</v>
      </c>
      <c r="P23" s="206"/>
      <c r="Q23" s="296" t="s">
        <v>560</v>
      </c>
      <c r="R23" s="297">
        <v>0.1</v>
      </c>
      <c r="S23" s="297">
        <v>0.2</v>
      </c>
      <c r="T23" s="297">
        <v>0</v>
      </c>
      <c r="U23" s="298" t="s">
        <v>97</v>
      </c>
      <c r="V23" s="298" t="s">
        <v>97</v>
      </c>
      <c r="W23" s="299" t="s">
        <v>112</v>
      </c>
      <c r="X23" s="351"/>
      <c r="Y23" s="351"/>
      <c r="Z23" s="18"/>
      <c r="AA23" s="18"/>
    </row>
    <row r="24" spans="1:27" ht="12" thickBot="1" x14ac:dyDescent="0.25">
      <c r="A24" s="241"/>
      <c r="B24" s="242"/>
      <c r="C24" s="243"/>
      <c r="D24" s="244"/>
      <c r="E24" s="243"/>
      <c r="F24" s="245"/>
      <c r="G24" s="245"/>
      <c r="H24" s="245"/>
      <c r="I24" s="245"/>
      <c r="J24" s="245"/>
      <c r="K24" s="242"/>
      <c r="L24" s="243"/>
      <c r="M24" s="185"/>
      <c r="N24" s="243"/>
      <c r="O24" s="243"/>
      <c r="P24" s="246"/>
      <c r="Q24" s="185"/>
      <c r="R24" s="243"/>
      <c r="S24" s="243"/>
      <c r="T24" s="244"/>
      <c r="U24" s="247"/>
      <c r="V24" s="247"/>
      <c r="W24" s="248"/>
      <c r="X24" s="351"/>
      <c r="Y24" s="351"/>
      <c r="Z24" s="18"/>
      <c r="AA24" s="18"/>
    </row>
    <row r="25" spans="1:27" ht="57" thickBot="1" x14ac:dyDescent="0.25">
      <c r="A25" s="217" t="s">
        <v>86</v>
      </c>
      <c r="B25" s="172" t="s">
        <v>247</v>
      </c>
      <c r="C25" s="240" t="s">
        <v>248</v>
      </c>
      <c r="D25" s="258" t="s">
        <v>249</v>
      </c>
      <c r="E25" s="240" t="s">
        <v>250</v>
      </c>
      <c r="F25" s="406">
        <v>2318931.29</v>
      </c>
      <c r="G25" s="406">
        <v>2235291.2200000002</v>
      </c>
      <c r="H25" s="406">
        <v>2204947.58</v>
      </c>
      <c r="I25" s="406">
        <v>2204947.58</v>
      </c>
      <c r="J25" s="406">
        <v>2204947.58</v>
      </c>
      <c r="K25" s="174" t="s">
        <v>155</v>
      </c>
      <c r="L25" s="176" t="s">
        <v>27</v>
      </c>
      <c r="M25" s="234" t="s">
        <v>251</v>
      </c>
      <c r="N25" s="229" t="s">
        <v>252</v>
      </c>
      <c r="O25" s="174" t="s">
        <v>27</v>
      </c>
      <c r="P25" s="176" t="s">
        <v>253</v>
      </c>
      <c r="Q25" s="390" t="s">
        <v>254</v>
      </c>
      <c r="R25" s="256" t="s">
        <v>255</v>
      </c>
      <c r="S25" s="257" t="s">
        <v>255</v>
      </c>
      <c r="T25" s="176">
        <v>1</v>
      </c>
      <c r="U25" s="187" t="s">
        <v>97</v>
      </c>
      <c r="V25" s="187" t="s">
        <v>97</v>
      </c>
      <c r="W25" s="174" t="s">
        <v>256</v>
      </c>
      <c r="X25" s="352"/>
      <c r="Y25" s="352"/>
      <c r="Z25" s="18"/>
      <c r="AA25" s="18"/>
    </row>
    <row r="26" spans="1:27" ht="45.75" thickBot="1" x14ac:dyDescent="0.25">
      <c r="A26" s="217" t="s">
        <v>86</v>
      </c>
      <c r="B26" s="172" t="s">
        <v>247</v>
      </c>
      <c r="C26" s="240" t="s">
        <v>248</v>
      </c>
      <c r="D26" s="258" t="s">
        <v>249</v>
      </c>
      <c r="E26" s="240" t="s">
        <v>250</v>
      </c>
      <c r="F26" s="174"/>
      <c r="G26" s="174"/>
      <c r="H26" s="175"/>
      <c r="I26" s="175"/>
      <c r="J26" s="175"/>
      <c r="K26" s="174" t="s">
        <v>155</v>
      </c>
      <c r="L26" s="176" t="s">
        <v>100</v>
      </c>
      <c r="M26" s="234" t="s">
        <v>257</v>
      </c>
      <c r="N26" s="229" t="s">
        <v>258</v>
      </c>
      <c r="O26" s="174" t="s">
        <v>100</v>
      </c>
      <c r="P26" s="176" t="s">
        <v>131</v>
      </c>
      <c r="Q26" s="390" t="s">
        <v>259</v>
      </c>
      <c r="R26" s="256" t="s">
        <v>260</v>
      </c>
      <c r="S26" s="257" t="s">
        <v>260</v>
      </c>
      <c r="T26" s="176">
        <v>25</v>
      </c>
      <c r="U26" s="187" t="s">
        <v>97</v>
      </c>
      <c r="V26" s="187" t="s">
        <v>97</v>
      </c>
      <c r="W26" s="174" t="s">
        <v>261</v>
      </c>
      <c r="X26" s="352"/>
      <c r="Y26" s="351"/>
      <c r="Z26" s="18"/>
      <c r="AA26" s="18"/>
    </row>
    <row r="27" spans="1:27" ht="57" thickBot="1" x14ac:dyDescent="0.25">
      <c r="A27" s="217" t="s">
        <v>86</v>
      </c>
      <c r="B27" s="172" t="s">
        <v>247</v>
      </c>
      <c r="C27" s="240" t="s">
        <v>262</v>
      </c>
      <c r="D27" s="258" t="s">
        <v>249</v>
      </c>
      <c r="E27" s="240" t="s">
        <v>263</v>
      </c>
      <c r="F27" s="174"/>
      <c r="G27" s="174"/>
      <c r="H27" s="175"/>
      <c r="I27" s="175"/>
      <c r="J27" s="175"/>
      <c r="K27" s="174" t="s">
        <v>155</v>
      </c>
      <c r="L27" s="176" t="s">
        <v>216</v>
      </c>
      <c r="M27" s="234" t="s">
        <v>264</v>
      </c>
      <c r="N27" s="229" t="s">
        <v>265</v>
      </c>
      <c r="O27" s="174" t="s">
        <v>216</v>
      </c>
      <c r="P27" s="176" t="s">
        <v>103</v>
      </c>
      <c r="Q27" s="391" t="s">
        <v>266</v>
      </c>
      <c r="R27" s="256" t="s">
        <v>267</v>
      </c>
      <c r="S27" s="257" t="s">
        <v>267</v>
      </c>
      <c r="T27" s="332">
        <v>0.34</v>
      </c>
      <c r="U27" s="187" t="s">
        <v>97</v>
      </c>
      <c r="V27" s="187" t="s">
        <v>97</v>
      </c>
      <c r="W27" s="174" t="s">
        <v>268</v>
      </c>
      <c r="X27" s="227"/>
      <c r="Y27" s="353"/>
      <c r="Z27" s="18"/>
      <c r="AA27" s="18"/>
    </row>
    <row r="28" spans="1:27" ht="45.75" thickBot="1" x14ac:dyDescent="0.25">
      <c r="A28" s="217" t="s">
        <v>86</v>
      </c>
      <c r="B28" s="172" t="s">
        <v>247</v>
      </c>
      <c r="C28" s="240" t="s">
        <v>262</v>
      </c>
      <c r="D28" s="258" t="s">
        <v>249</v>
      </c>
      <c r="E28" s="240" t="s">
        <v>263</v>
      </c>
      <c r="F28" s="174"/>
      <c r="G28" s="174"/>
      <c r="H28" s="175"/>
      <c r="I28" s="175"/>
      <c r="J28" s="175"/>
      <c r="K28" s="174" t="s">
        <v>155</v>
      </c>
      <c r="L28" s="176" t="s">
        <v>113</v>
      </c>
      <c r="M28" s="173" t="s">
        <v>269</v>
      </c>
      <c r="N28" s="229" t="s">
        <v>270</v>
      </c>
      <c r="O28" s="174" t="s">
        <v>113</v>
      </c>
      <c r="P28" s="176" t="s">
        <v>131</v>
      </c>
      <c r="Q28" s="390" t="s">
        <v>271</v>
      </c>
      <c r="R28" s="256" t="s">
        <v>272</v>
      </c>
      <c r="S28" s="257" t="s">
        <v>272</v>
      </c>
      <c r="T28" s="176">
        <v>27</v>
      </c>
      <c r="U28" s="187" t="s">
        <v>97</v>
      </c>
      <c r="V28" s="187" t="s">
        <v>97</v>
      </c>
      <c r="W28" s="174" t="s">
        <v>273</v>
      </c>
      <c r="X28" s="351"/>
      <c r="Y28" s="351"/>
      <c r="Z28" s="18"/>
      <c r="AA28" s="18"/>
    </row>
    <row r="29" spans="1:27" ht="34.5" thickBot="1" x14ac:dyDescent="0.25">
      <c r="A29" s="217" t="s">
        <v>86</v>
      </c>
      <c r="B29" s="172" t="s">
        <v>247</v>
      </c>
      <c r="C29" s="240" t="s">
        <v>262</v>
      </c>
      <c r="D29" s="258" t="s">
        <v>249</v>
      </c>
      <c r="E29" s="240" t="s">
        <v>274</v>
      </c>
      <c r="F29" s="174"/>
      <c r="G29" s="174"/>
      <c r="H29" s="175"/>
      <c r="I29" s="175"/>
      <c r="J29" s="175"/>
      <c r="K29" s="174" t="s">
        <v>155</v>
      </c>
      <c r="L29" s="176" t="s">
        <v>118</v>
      </c>
      <c r="M29" s="234" t="s">
        <v>275</v>
      </c>
      <c r="N29" s="229" t="s">
        <v>276</v>
      </c>
      <c r="O29" s="174" t="s">
        <v>118</v>
      </c>
      <c r="P29" s="176" t="s">
        <v>103</v>
      </c>
      <c r="Q29" s="390" t="s">
        <v>277</v>
      </c>
      <c r="R29" s="333" t="s">
        <v>278</v>
      </c>
      <c r="S29" s="334" t="s">
        <v>278</v>
      </c>
      <c r="T29" s="332">
        <v>7.57</v>
      </c>
      <c r="U29" s="187" t="s">
        <v>97</v>
      </c>
      <c r="V29" s="187" t="s">
        <v>97</v>
      </c>
      <c r="W29" s="174" t="s">
        <v>279</v>
      </c>
      <c r="X29" s="351"/>
      <c r="Y29" s="351"/>
      <c r="Z29" s="18"/>
      <c r="AA29" s="18"/>
    </row>
    <row r="30" spans="1:27" ht="57" thickBot="1" x14ac:dyDescent="0.25">
      <c r="A30" s="217" t="s">
        <v>86</v>
      </c>
      <c r="B30" s="172" t="s">
        <v>247</v>
      </c>
      <c r="C30" s="240" t="s">
        <v>248</v>
      </c>
      <c r="D30" s="258" t="s">
        <v>249</v>
      </c>
      <c r="E30" s="240" t="s">
        <v>263</v>
      </c>
      <c r="F30" s="174"/>
      <c r="G30" s="174"/>
      <c r="H30" s="175"/>
      <c r="I30" s="175"/>
      <c r="J30" s="175"/>
      <c r="K30" s="174" t="s">
        <v>155</v>
      </c>
      <c r="L30" s="176" t="s">
        <v>123</v>
      </c>
      <c r="M30" s="234" t="s">
        <v>280</v>
      </c>
      <c r="N30" s="229" t="s">
        <v>281</v>
      </c>
      <c r="O30" s="174" t="s">
        <v>123</v>
      </c>
      <c r="P30" s="176" t="s">
        <v>94</v>
      </c>
      <c r="Q30" s="390" t="s">
        <v>282</v>
      </c>
      <c r="R30" s="392" t="s">
        <v>283</v>
      </c>
      <c r="S30" s="393" t="s">
        <v>283</v>
      </c>
      <c r="T30" s="332">
        <v>8.9</v>
      </c>
      <c r="U30" s="187" t="s">
        <v>97</v>
      </c>
      <c r="V30" s="187" t="s">
        <v>97</v>
      </c>
      <c r="W30" s="174" t="s">
        <v>284</v>
      </c>
      <c r="X30" s="351"/>
      <c r="Y30" s="351"/>
      <c r="Z30" s="18"/>
      <c r="AA30" s="18"/>
    </row>
    <row r="31" spans="1:27" x14ac:dyDescent="0.2">
      <c r="A31" s="315"/>
      <c r="B31" s="242"/>
      <c r="C31" s="243"/>
      <c r="D31" s="244"/>
      <c r="E31" s="243"/>
      <c r="F31" s="245"/>
      <c r="G31" s="245"/>
      <c r="H31" s="245"/>
      <c r="I31" s="245"/>
      <c r="J31" s="245"/>
      <c r="K31" s="242"/>
      <c r="L31" s="243"/>
      <c r="M31" s="321"/>
      <c r="N31" s="243"/>
      <c r="O31" s="243"/>
      <c r="P31" s="246"/>
      <c r="Q31" s="321"/>
      <c r="R31" s="243"/>
      <c r="S31" s="243"/>
      <c r="T31" s="244"/>
      <c r="U31" s="354"/>
      <c r="V31" s="354"/>
      <c r="W31" s="317"/>
      <c r="X31" s="351"/>
      <c r="Y31" s="351"/>
      <c r="Z31" s="18"/>
      <c r="AA31" s="18"/>
    </row>
    <row r="32" spans="1:27" ht="33.75" x14ac:dyDescent="0.2">
      <c r="A32" s="207" t="s">
        <v>86</v>
      </c>
      <c r="B32" s="337" t="s">
        <v>435</v>
      </c>
      <c r="C32" s="171" t="s">
        <v>436</v>
      </c>
      <c r="D32" s="331" t="s">
        <v>437</v>
      </c>
      <c r="E32" s="355" t="s">
        <v>438</v>
      </c>
      <c r="F32" s="407">
        <v>6517757.75</v>
      </c>
      <c r="G32" s="407">
        <v>6394814</v>
      </c>
      <c r="H32" s="407">
        <v>5975440.4900000002</v>
      </c>
      <c r="I32" s="407">
        <v>5975440.4900000002</v>
      </c>
      <c r="J32" s="407">
        <v>5975440.4900000002</v>
      </c>
      <c r="K32" s="208" t="s">
        <v>311</v>
      </c>
      <c r="L32" s="209" t="s">
        <v>312</v>
      </c>
      <c r="M32" s="210" t="s">
        <v>439</v>
      </c>
      <c r="N32" s="211" t="s">
        <v>440</v>
      </c>
      <c r="O32" s="208" t="s">
        <v>312</v>
      </c>
      <c r="P32" s="212" t="s">
        <v>440</v>
      </c>
      <c r="Q32" s="210" t="s">
        <v>441</v>
      </c>
      <c r="R32" s="213" t="s">
        <v>442</v>
      </c>
      <c r="S32" s="214" t="s">
        <v>442</v>
      </c>
      <c r="T32" s="215">
        <v>1</v>
      </c>
      <c r="U32" s="216" t="s">
        <v>441</v>
      </c>
      <c r="V32" s="216" t="s">
        <v>441</v>
      </c>
      <c r="W32" s="171" t="s">
        <v>161</v>
      </c>
      <c r="X32" s="351"/>
      <c r="Y32" s="351"/>
      <c r="Z32" s="18"/>
      <c r="AA32" s="18"/>
    </row>
    <row r="33" spans="1:27" ht="67.5" x14ac:dyDescent="0.2">
      <c r="A33" s="217" t="s">
        <v>86</v>
      </c>
      <c r="B33" s="172" t="s">
        <v>435</v>
      </c>
      <c r="C33" s="173" t="s">
        <v>436</v>
      </c>
      <c r="D33" s="310" t="s">
        <v>437</v>
      </c>
      <c r="E33" s="356" t="s">
        <v>438</v>
      </c>
      <c r="F33" s="174"/>
      <c r="G33" s="175"/>
      <c r="H33" s="175"/>
      <c r="I33" s="175"/>
      <c r="J33" s="175"/>
      <c r="K33" s="174" t="s">
        <v>311</v>
      </c>
      <c r="L33" s="176" t="s">
        <v>315</v>
      </c>
      <c r="M33" s="179" t="s">
        <v>443</v>
      </c>
      <c r="N33" s="218" t="s">
        <v>444</v>
      </c>
      <c r="O33" s="174" t="s">
        <v>315</v>
      </c>
      <c r="P33" s="219" t="s">
        <v>445</v>
      </c>
      <c r="Q33" s="179" t="s">
        <v>444</v>
      </c>
      <c r="R33" s="220">
        <v>1</v>
      </c>
      <c r="S33" s="220">
        <v>1</v>
      </c>
      <c r="T33" s="221">
        <v>0.75</v>
      </c>
      <c r="U33" s="222" t="s">
        <v>446</v>
      </c>
      <c r="V33" s="222" t="s">
        <v>447</v>
      </c>
      <c r="W33" s="173" t="s">
        <v>161</v>
      </c>
      <c r="X33" s="351"/>
      <c r="Y33" s="351"/>
      <c r="Z33" s="18"/>
      <c r="AA33" s="18"/>
    </row>
    <row r="34" spans="1:27" ht="56.25" x14ac:dyDescent="0.2">
      <c r="A34" s="217" t="s">
        <v>86</v>
      </c>
      <c r="B34" s="172" t="s">
        <v>435</v>
      </c>
      <c r="C34" s="173" t="s">
        <v>436</v>
      </c>
      <c r="D34" s="310" t="s">
        <v>437</v>
      </c>
      <c r="E34" s="356" t="s">
        <v>438</v>
      </c>
      <c r="F34" s="174"/>
      <c r="G34" s="175"/>
      <c r="H34" s="175"/>
      <c r="I34" s="175"/>
      <c r="J34" s="175"/>
      <c r="K34" s="174" t="s">
        <v>311</v>
      </c>
      <c r="L34" s="176" t="s">
        <v>323</v>
      </c>
      <c r="M34" s="179" t="s">
        <v>448</v>
      </c>
      <c r="N34" s="223" t="s">
        <v>449</v>
      </c>
      <c r="O34" s="174" t="s">
        <v>323</v>
      </c>
      <c r="P34" s="219" t="s">
        <v>450</v>
      </c>
      <c r="Q34" s="179" t="s">
        <v>449</v>
      </c>
      <c r="R34" s="224" t="s">
        <v>451</v>
      </c>
      <c r="S34" s="214" t="s">
        <v>451</v>
      </c>
      <c r="T34" s="225">
        <v>0.15</v>
      </c>
      <c r="U34" s="222" t="s">
        <v>450</v>
      </c>
      <c r="V34" s="200" t="s">
        <v>452</v>
      </c>
      <c r="W34" s="173" t="s">
        <v>161</v>
      </c>
      <c r="X34" s="351"/>
      <c r="Y34" s="351"/>
      <c r="Z34" s="18"/>
      <c r="AA34" s="18"/>
    </row>
    <row r="35" spans="1:27" ht="45" x14ac:dyDescent="0.2">
      <c r="A35" s="217" t="s">
        <v>86</v>
      </c>
      <c r="B35" s="172" t="s">
        <v>435</v>
      </c>
      <c r="C35" s="173" t="s">
        <v>436</v>
      </c>
      <c r="D35" s="310" t="s">
        <v>437</v>
      </c>
      <c r="E35" s="356" t="s">
        <v>438</v>
      </c>
      <c r="F35" s="174"/>
      <c r="G35" s="175"/>
      <c r="H35" s="175"/>
      <c r="I35" s="175"/>
      <c r="J35" s="175"/>
      <c r="K35" s="174" t="s">
        <v>311</v>
      </c>
      <c r="L35" s="176" t="s">
        <v>332</v>
      </c>
      <c r="M35" s="179" t="s">
        <v>453</v>
      </c>
      <c r="N35" s="226" t="s">
        <v>454</v>
      </c>
      <c r="O35" s="174" t="s">
        <v>332</v>
      </c>
      <c r="P35" s="227" t="s">
        <v>455</v>
      </c>
      <c r="Q35" s="179" t="s">
        <v>454</v>
      </c>
      <c r="R35" s="228">
        <v>0.6</v>
      </c>
      <c r="S35" s="220">
        <v>0.6</v>
      </c>
      <c r="T35" s="225">
        <v>0.45</v>
      </c>
      <c r="U35" s="222" t="s">
        <v>456</v>
      </c>
      <c r="V35" s="222" t="s">
        <v>457</v>
      </c>
      <c r="W35" s="173" t="s">
        <v>161</v>
      </c>
      <c r="X35" s="351"/>
      <c r="Y35" s="351"/>
      <c r="Z35" s="18"/>
      <c r="AA35" s="18"/>
    </row>
    <row r="36" spans="1:27" ht="22.5" x14ac:dyDescent="0.2">
      <c r="A36" s="217" t="s">
        <v>86</v>
      </c>
      <c r="B36" s="172" t="s">
        <v>435</v>
      </c>
      <c r="C36" s="173" t="s">
        <v>436</v>
      </c>
      <c r="D36" s="310" t="s">
        <v>437</v>
      </c>
      <c r="E36" s="356" t="s">
        <v>438</v>
      </c>
      <c r="F36" s="174"/>
      <c r="G36" s="175"/>
      <c r="H36" s="175"/>
      <c r="I36" s="175"/>
      <c r="J36" s="175"/>
      <c r="K36" s="174" t="s">
        <v>311</v>
      </c>
      <c r="L36" s="176" t="s">
        <v>348</v>
      </c>
      <c r="M36" s="179" t="s">
        <v>458</v>
      </c>
      <c r="N36" s="229" t="s">
        <v>459</v>
      </c>
      <c r="O36" s="174" t="s">
        <v>348</v>
      </c>
      <c r="P36" s="219" t="s">
        <v>460</v>
      </c>
      <c r="Q36" s="179" t="s">
        <v>460</v>
      </c>
      <c r="R36" s="224" t="s">
        <v>461</v>
      </c>
      <c r="S36" s="214" t="s">
        <v>461</v>
      </c>
      <c r="T36" s="225">
        <v>0.7</v>
      </c>
      <c r="U36" s="222" t="s">
        <v>460</v>
      </c>
      <c r="V36" s="222" t="s">
        <v>462</v>
      </c>
      <c r="W36" s="173" t="s">
        <v>463</v>
      </c>
      <c r="X36" s="351"/>
      <c r="Y36" s="351"/>
      <c r="Z36" s="18"/>
      <c r="AA36" s="18"/>
    </row>
    <row r="37" spans="1:27" ht="45" x14ac:dyDescent="0.2">
      <c r="A37" s="217" t="s">
        <v>86</v>
      </c>
      <c r="B37" s="172" t="s">
        <v>435</v>
      </c>
      <c r="C37" s="173" t="s">
        <v>436</v>
      </c>
      <c r="D37" s="310" t="s">
        <v>437</v>
      </c>
      <c r="E37" s="356" t="s">
        <v>464</v>
      </c>
      <c r="F37" s="174"/>
      <c r="G37" s="175"/>
      <c r="H37" s="175"/>
      <c r="I37" s="175"/>
      <c r="J37" s="175"/>
      <c r="K37" s="174" t="s">
        <v>311</v>
      </c>
      <c r="L37" s="176" t="s">
        <v>465</v>
      </c>
      <c r="M37" s="179" t="s">
        <v>466</v>
      </c>
      <c r="N37" s="229" t="s">
        <v>467</v>
      </c>
      <c r="O37" s="51" t="s">
        <v>332</v>
      </c>
      <c r="P37" s="52" t="s">
        <v>467</v>
      </c>
      <c r="Q37" s="394" t="s">
        <v>467</v>
      </c>
      <c r="R37" s="230" t="s">
        <v>468</v>
      </c>
      <c r="S37" s="230" t="s">
        <v>468</v>
      </c>
      <c r="T37" s="231"/>
      <c r="U37" s="51" t="s">
        <v>467</v>
      </c>
      <c r="V37" s="222" t="s">
        <v>462</v>
      </c>
      <c r="W37" s="51" t="s">
        <v>463</v>
      </c>
      <c r="X37" s="351"/>
      <c r="Y37" s="351"/>
      <c r="Z37" s="18"/>
      <c r="AA37" s="18"/>
    </row>
    <row r="38" spans="1:27" ht="56.25" x14ac:dyDescent="0.2">
      <c r="A38" s="217" t="s">
        <v>86</v>
      </c>
      <c r="B38" s="172" t="s">
        <v>435</v>
      </c>
      <c r="C38" s="173" t="s">
        <v>436</v>
      </c>
      <c r="D38" s="310" t="s">
        <v>437</v>
      </c>
      <c r="E38" s="356" t="s">
        <v>464</v>
      </c>
      <c r="F38" s="174"/>
      <c r="G38" s="174"/>
      <c r="H38" s="174"/>
      <c r="I38" s="174"/>
      <c r="J38" s="174"/>
      <c r="K38" s="174" t="s">
        <v>311</v>
      </c>
      <c r="L38" s="174" t="s">
        <v>469</v>
      </c>
      <c r="M38" s="232" t="s">
        <v>470</v>
      </c>
      <c r="N38" s="229" t="s">
        <v>471</v>
      </c>
      <c r="O38" s="233" t="s">
        <v>340</v>
      </c>
      <c r="P38" s="173" t="s">
        <v>472</v>
      </c>
      <c r="Q38" s="234" t="s">
        <v>473</v>
      </c>
      <c r="R38" s="235">
        <v>0.6</v>
      </c>
      <c r="S38" s="235">
        <v>0.6</v>
      </c>
      <c r="T38" s="225">
        <v>0.45</v>
      </c>
      <c r="U38" s="173" t="s">
        <v>472</v>
      </c>
      <c r="V38" s="236" t="s">
        <v>474</v>
      </c>
      <c r="W38" s="174" t="s">
        <v>161</v>
      </c>
      <c r="X38" s="351"/>
      <c r="Y38" s="351"/>
      <c r="Z38" s="18"/>
      <c r="AA38" s="18"/>
    </row>
    <row r="39" spans="1:27" ht="56.25" x14ac:dyDescent="0.2">
      <c r="A39" s="217" t="s">
        <v>86</v>
      </c>
      <c r="B39" s="172" t="s">
        <v>435</v>
      </c>
      <c r="C39" s="173" t="s">
        <v>436</v>
      </c>
      <c r="D39" s="310" t="s">
        <v>437</v>
      </c>
      <c r="E39" s="356" t="s">
        <v>464</v>
      </c>
      <c r="F39" s="174"/>
      <c r="G39" s="174"/>
      <c r="H39" s="174"/>
      <c r="I39" s="174"/>
      <c r="J39" s="174"/>
      <c r="K39" s="174" t="s">
        <v>311</v>
      </c>
      <c r="L39" s="237" t="s">
        <v>356</v>
      </c>
      <c r="M39" s="232" t="s">
        <v>475</v>
      </c>
      <c r="N39" s="229" t="s">
        <v>476</v>
      </c>
      <c r="O39" s="237" t="s">
        <v>356</v>
      </c>
      <c r="P39" s="173" t="s">
        <v>477</v>
      </c>
      <c r="Q39" s="234" t="s">
        <v>476</v>
      </c>
      <c r="R39" s="235">
        <v>0.6</v>
      </c>
      <c r="S39" s="235">
        <v>0.6</v>
      </c>
      <c r="T39" s="225">
        <v>0.45</v>
      </c>
      <c r="U39" s="238" t="s">
        <v>478</v>
      </c>
      <c r="V39" s="238" t="s">
        <v>479</v>
      </c>
      <c r="W39" s="174" t="s">
        <v>161</v>
      </c>
      <c r="X39" s="351"/>
      <c r="Y39" s="351"/>
      <c r="Z39" s="18"/>
      <c r="AA39" s="18"/>
    </row>
    <row r="40" spans="1:27" ht="56.25" x14ac:dyDescent="0.2">
      <c r="A40" s="217" t="s">
        <v>86</v>
      </c>
      <c r="B40" s="172" t="s">
        <v>435</v>
      </c>
      <c r="C40" s="173" t="s">
        <v>436</v>
      </c>
      <c r="D40" s="310" t="s">
        <v>437</v>
      </c>
      <c r="E40" s="356" t="s">
        <v>464</v>
      </c>
      <c r="F40" s="174"/>
      <c r="G40" s="174"/>
      <c r="H40" s="174"/>
      <c r="I40" s="174"/>
      <c r="J40" s="174"/>
      <c r="K40" s="174" t="s">
        <v>311</v>
      </c>
      <c r="L40" s="237" t="s">
        <v>363</v>
      </c>
      <c r="M40" s="232" t="s">
        <v>480</v>
      </c>
      <c r="N40" s="223" t="s">
        <v>481</v>
      </c>
      <c r="O40" s="237" t="s">
        <v>482</v>
      </c>
      <c r="P40" s="173" t="s">
        <v>446</v>
      </c>
      <c r="Q40" s="173" t="s">
        <v>481</v>
      </c>
      <c r="R40" s="235">
        <v>0.6</v>
      </c>
      <c r="S40" s="235">
        <v>0.6</v>
      </c>
      <c r="T40" s="225">
        <v>0.15</v>
      </c>
      <c r="U40" s="238" t="s">
        <v>446</v>
      </c>
      <c r="V40" s="238" t="s">
        <v>447</v>
      </c>
      <c r="W40" s="174"/>
      <c r="X40" s="351"/>
      <c r="Y40" s="351"/>
      <c r="Z40" s="18"/>
      <c r="AA40" s="18"/>
    </row>
    <row r="41" spans="1:27" ht="56.25" x14ac:dyDescent="0.2">
      <c r="A41" s="217" t="s">
        <v>86</v>
      </c>
      <c r="B41" s="172" t="s">
        <v>435</v>
      </c>
      <c r="C41" s="173" t="s">
        <v>436</v>
      </c>
      <c r="D41" s="310" t="s">
        <v>437</v>
      </c>
      <c r="E41" s="356" t="s">
        <v>464</v>
      </c>
      <c r="F41" s="174"/>
      <c r="G41" s="174"/>
      <c r="H41" s="174"/>
      <c r="I41" s="174"/>
      <c r="J41" s="174"/>
      <c r="K41" s="174" t="s">
        <v>311</v>
      </c>
      <c r="L41" s="174" t="s">
        <v>367</v>
      </c>
      <c r="M41" s="232" t="s">
        <v>483</v>
      </c>
      <c r="N41" s="229" t="s">
        <v>476</v>
      </c>
      <c r="O41" s="237" t="s">
        <v>367</v>
      </c>
      <c r="P41" s="239" t="s">
        <v>477</v>
      </c>
      <c r="Q41" s="234" t="s">
        <v>476</v>
      </c>
      <c r="R41" s="235">
        <v>0.6</v>
      </c>
      <c r="S41" s="235">
        <v>0.6</v>
      </c>
      <c r="T41" s="225">
        <v>0.45</v>
      </c>
      <c r="U41" s="238" t="s">
        <v>364</v>
      </c>
      <c r="V41" s="238" t="s">
        <v>484</v>
      </c>
      <c r="W41" s="174" t="s">
        <v>161</v>
      </c>
      <c r="X41" s="351"/>
      <c r="Y41" s="351"/>
      <c r="Z41" s="18"/>
      <c r="AA41" s="18"/>
    </row>
    <row r="42" spans="1:27" ht="45" x14ac:dyDescent="0.2">
      <c r="A42" s="217" t="s">
        <v>86</v>
      </c>
      <c r="B42" s="172" t="s">
        <v>435</v>
      </c>
      <c r="C42" s="173" t="s">
        <v>436</v>
      </c>
      <c r="D42" s="310" t="s">
        <v>437</v>
      </c>
      <c r="E42" s="356" t="s">
        <v>464</v>
      </c>
      <c r="F42" s="174"/>
      <c r="G42" s="174"/>
      <c r="H42" s="174"/>
      <c r="I42" s="174"/>
      <c r="J42" s="174"/>
      <c r="K42" s="174" t="s">
        <v>311</v>
      </c>
      <c r="L42" s="174" t="s">
        <v>394</v>
      </c>
      <c r="M42" s="232" t="s">
        <v>485</v>
      </c>
      <c r="N42" s="229" t="s">
        <v>486</v>
      </c>
      <c r="O42" s="237" t="s">
        <v>394</v>
      </c>
      <c r="P42" s="240" t="s">
        <v>487</v>
      </c>
      <c r="Q42" s="234" t="s">
        <v>486</v>
      </c>
      <c r="R42" s="235">
        <v>1</v>
      </c>
      <c r="S42" s="235">
        <v>1</v>
      </c>
      <c r="T42" s="225">
        <v>0.75</v>
      </c>
      <c r="U42" s="173" t="s">
        <v>488</v>
      </c>
      <c r="V42" s="173" t="s">
        <v>484</v>
      </c>
      <c r="W42" s="174" t="s">
        <v>161</v>
      </c>
      <c r="X42" s="351"/>
      <c r="Y42" s="351"/>
      <c r="Z42" s="18"/>
      <c r="AA42" s="18"/>
    </row>
    <row r="43" spans="1:27" ht="90" x14ac:dyDescent="0.2">
      <c r="A43" s="217" t="s">
        <v>86</v>
      </c>
      <c r="B43" s="172" t="s">
        <v>435</v>
      </c>
      <c r="C43" s="173" t="s">
        <v>436</v>
      </c>
      <c r="D43" s="310" t="s">
        <v>437</v>
      </c>
      <c r="E43" s="356" t="s">
        <v>464</v>
      </c>
      <c r="F43" s="174"/>
      <c r="G43" s="174"/>
      <c r="H43" s="174"/>
      <c r="I43" s="174"/>
      <c r="J43" s="174"/>
      <c r="K43" s="174" t="s">
        <v>311</v>
      </c>
      <c r="L43" s="174" t="s">
        <v>489</v>
      </c>
      <c r="M43" s="232" t="s">
        <v>490</v>
      </c>
      <c r="N43" s="218" t="s">
        <v>491</v>
      </c>
      <c r="O43" s="237" t="s">
        <v>489</v>
      </c>
      <c r="P43" s="234" t="s">
        <v>491</v>
      </c>
      <c r="Q43" s="234" t="s">
        <v>491</v>
      </c>
      <c r="R43" s="235">
        <v>1</v>
      </c>
      <c r="S43" s="235">
        <v>1</v>
      </c>
      <c r="T43" s="225">
        <v>0.75</v>
      </c>
      <c r="U43" s="173" t="s">
        <v>492</v>
      </c>
      <c r="V43" s="173" t="s">
        <v>484</v>
      </c>
      <c r="W43" s="174" t="s">
        <v>161</v>
      </c>
      <c r="X43" s="351"/>
      <c r="Y43" s="351"/>
      <c r="Z43" s="18"/>
      <c r="AA43" s="18"/>
    </row>
    <row r="44" spans="1:27" ht="12" thickBot="1" x14ac:dyDescent="0.25">
      <c r="A44" s="315"/>
      <c r="B44" s="242"/>
      <c r="C44" s="243"/>
      <c r="D44" s="244"/>
      <c r="E44" s="243"/>
      <c r="F44" s="245"/>
      <c r="G44" s="245"/>
      <c r="H44" s="245"/>
      <c r="I44" s="245"/>
      <c r="J44" s="245"/>
      <c r="K44" s="242"/>
      <c r="L44" s="243"/>
      <c r="M44" s="321"/>
      <c r="N44" s="243"/>
      <c r="O44" s="243"/>
      <c r="P44" s="246"/>
      <c r="Q44" s="321"/>
      <c r="R44" s="243"/>
      <c r="S44" s="243"/>
      <c r="T44" s="244"/>
      <c r="U44" s="354"/>
      <c r="V44" s="354"/>
      <c r="W44" s="317"/>
      <c r="X44" s="351"/>
      <c r="Y44" s="351"/>
      <c r="Z44" s="18"/>
      <c r="AA44" s="18"/>
    </row>
    <row r="45" spans="1:27" ht="79.5" thickBot="1" x14ac:dyDescent="0.25">
      <c r="A45" s="190" t="s">
        <v>86</v>
      </c>
      <c r="B45" s="338" t="s">
        <v>561</v>
      </c>
      <c r="C45" s="350" t="s">
        <v>87</v>
      </c>
      <c r="D45" s="249" t="s">
        <v>88</v>
      </c>
      <c r="E45" s="356" t="s">
        <v>89</v>
      </c>
      <c r="F45" s="376">
        <v>1673218.75</v>
      </c>
      <c r="G45" s="376">
        <v>1625718.75</v>
      </c>
      <c r="H45" s="376">
        <v>1590974.77</v>
      </c>
      <c r="I45" s="376">
        <v>1590974.77</v>
      </c>
      <c r="J45" s="376">
        <v>1590974.77</v>
      </c>
      <c r="K45" s="177" t="s">
        <v>90</v>
      </c>
      <c r="L45" s="178" t="s">
        <v>91</v>
      </c>
      <c r="M45" s="179" t="s">
        <v>92</v>
      </c>
      <c r="N45" s="250" t="s">
        <v>93</v>
      </c>
      <c r="O45" s="177" t="s">
        <v>27</v>
      </c>
      <c r="P45" s="178" t="s">
        <v>94</v>
      </c>
      <c r="Q45" s="179" t="s">
        <v>95</v>
      </c>
      <c r="R45" s="180" t="s">
        <v>96</v>
      </c>
      <c r="S45" s="251" t="s">
        <v>96</v>
      </c>
      <c r="T45" s="252">
        <v>-0.45</v>
      </c>
      <c r="U45" s="187" t="s">
        <v>97</v>
      </c>
      <c r="V45" s="187" t="s">
        <v>97</v>
      </c>
      <c r="W45" s="253" t="s">
        <v>98</v>
      </c>
      <c r="X45" s="351"/>
      <c r="Y45" s="351"/>
      <c r="Z45" s="18"/>
      <c r="AA45" s="18"/>
    </row>
    <row r="46" spans="1:27" ht="68.25" thickBot="1" x14ac:dyDescent="0.25">
      <c r="A46" s="190" t="s">
        <v>86</v>
      </c>
      <c r="B46" s="338" t="s">
        <v>561</v>
      </c>
      <c r="C46" s="350" t="s">
        <v>87</v>
      </c>
      <c r="D46" s="249" t="s">
        <v>88</v>
      </c>
      <c r="E46" s="356" t="s">
        <v>99</v>
      </c>
      <c r="F46" s="177"/>
      <c r="G46" s="193"/>
      <c r="H46" s="193"/>
      <c r="I46" s="193"/>
      <c r="J46" s="193"/>
      <c r="K46" s="177" t="s">
        <v>90</v>
      </c>
      <c r="L46" s="178" t="s">
        <v>100</v>
      </c>
      <c r="M46" s="181" t="s">
        <v>101</v>
      </c>
      <c r="N46" s="254" t="s">
        <v>102</v>
      </c>
      <c r="O46" s="177" t="s">
        <v>100</v>
      </c>
      <c r="P46" s="178" t="s">
        <v>103</v>
      </c>
      <c r="Q46" s="179" t="s">
        <v>104</v>
      </c>
      <c r="R46" s="182" t="s">
        <v>105</v>
      </c>
      <c r="S46" s="183" t="s">
        <v>105</v>
      </c>
      <c r="T46" s="252">
        <v>1</v>
      </c>
      <c r="U46" s="187" t="s">
        <v>97</v>
      </c>
      <c r="V46" s="187" t="s">
        <v>97</v>
      </c>
      <c r="W46" s="253" t="s">
        <v>106</v>
      </c>
      <c r="X46" s="351"/>
      <c r="Y46" s="351"/>
      <c r="Z46" s="18"/>
      <c r="AA46" s="18"/>
    </row>
    <row r="47" spans="1:27" ht="34.5" thickBot="1" x14ac:dyDescent="0.25">
      <c r="A47" s="190" t="s">
        <v>86</v>
      </c>
      <c r="B47" s="338" t="s">
        <v>561</v>
      </c>
      <c r="C47" s="350" t="s">
        <v>87</v>
      </c>
      <c r="D47" s="249" t="s">
        <v>88</v>
      </c>
      <c r="E47" s="356" t="s">
        <v>99</v>
      </c>
      <c r="F47" s="177"/>
      <c r="G47" s="193"/>
      <c r="H47" s="193"/>
      <c r="I47" s="193"/>
      <c r="J47" s="193"/>
      <c r="K47" s="177" t="s">
        <v>90</v>
      </c>
      <c r="L47" s="178" t="s">
        <v>107</v>
      </c>
      <c r="M47" s="179" t="s">
        <v>108</v>
      </c>
      <c r="N47" s="250" t="s">
        <v>109</v>
      </c>
      <c r="O47" s="177" t="s">
        <v>107</v>
      </c>
      <c r="P47" s="178" t="s">
        <v>103</v>
      </c>
      <c r="Q47" s="179" t="s">
        <v>110</v>
      </c>
      <c r="R47" s="182" t="s">
        <v>111</v>
      </c>
      <c r="S47" s="183" t="s">
        <v>111</v>
      </c>
      <c r="T47" s="255">
        <v>0.81669999999999998</v>
      </c>
      <c r="U47" s="187" t="s">
        <v>97</v>
      </c>
      <c r="V47" s="187" t="s">
        <v>97</v>
      </c>
      <c r="W47" s="253" t="s">
        <v>112</v>
      </c>
      <c r="X47" s="351"/>
      <c r="Y47" s="351"/>
      <c r="Z47" s="18"/>
      <c r="AA47" s="18"/>
    </row>
    <row r="48" spans="1:27" ht="34.5" thickBot="1" x14ac:dyDescent="0.25">
      <c r="A48" s="190" t="s">
        <v>86</v>
      </c>
      <c r="B48" s="338" t="s">
        <v>561</v>
      </c>
      <c r="C48" s="350" t="s">
        <v>87</v>
      </c>
      <c r="D48" s="249" t="s">
        <v>88</v>
      </c>
      <c r="E48" s="356" t="s">
        <v>99</v>
      </c>
      <c r="F48" s="177"/>
      <c r="G48" s="193"/>
      <c r="H48" s="193"/>
      <c r="I48" s="193"/>
      <c r="J48" s="193"/>
      <c r="K48" s="177" t="s">
        <v>90</v>
      </c>
      <c r="L48" s="178" t="s">
        <v>113</v>
      </c>
      <c r="M48" s="179" t="s">
        <v>114</v>
      </c>
      <c r="N48" s="250" t="s">
        <v>115</v>
      </c>
      <c r="O48" s="177" t="s">
        <v>113</v>
      </c>
      <c r="P48" s="178" t="s">
        <v>94</v>
      </c>
      <c r="Q48" s="179" t="s">
        <v>116</v>
      </c>
      <c r="R48" s="256" t="s">
        <v>117</v>
      </c>
      <c r="S48" s="257" t="s">
        <v>117</v>
      </c>
      <c r="T48" s="252">
        <v>1.68</v>
      </c>
      <c r="U48" s="187" t="s">
        <v>97</v>
      </c>
      <c r="V48" s="187" t="s">
        <v>97</v>
      </c>
      <c r="W48" s="253" t="s">
        <v>112</v>
      </c>
      <c r="X48" s="351"/>
      <c r="Y48" s="351"/>
      <c r="Z48" s="18"/>
      <c r="AA48" s="18"/>
    </row>
    <row r="49" spans="1:27" ht="68.25" thickBot="1" x14ac:dyDescent="0.25">
      <c r="A49" s="190" t="s">
        <v>86</v>
      </c>
      <c r="B49" s="338" t="s">
        <v>561</v>
      </c>
      <c r="C49" s="350" t="s">
        <v>87</v>
      </c>
      <c r="D49" s="249" t="s">
        <v>88</v>
      </c>
      <c r="E49" s="356" t="s">
        <v>99</v>
      </c>
      <c r="F49" s="177"/>
      <c r="G49" s="193"/>
      <c r="H49" s="193"/>
      <c r="I49" s="193"/>
      <c r="J49" s="193"/>
      <c r="K49" s="177" t="s">
        <v>90</v>
      </c>
      <c r="L49" s="178" t="s">
        <v>118</v>
      </c>
      <c r="M49" s="179" t="s">
        <v>119</v>
      </c>
      <c r="N49" s="250" t="s">
        <v>120</v>
      </c>
      <c r="O49" s="177" t="s">
        <v>118</v>
      </c>
      <c r="P49" s="178" t="s">
        <v>103</v>
      </c>
      <c r="Q49" s="179" t="s">
        <v>121</v>
      </c>
      <c r="R49" s="182" t="s">
        <v>122</v>
      </c>
      <c r="S49" s="183" t="s">
        <v>122</v>
      </c>
      <c r="T49" s="252">
        <v>0.96079999999999999</v>
      </c>
      <c r="U49" s="187" t="s">
        <v>97</v>
      </c>
      <c r="V49" s="187" t="s">
        <v>97</v>
      </c>
      <c r="W49" s="253" t="s">
        <v>112</v>
      </c>
      <c r="X49" s="351"/>
      <c r="Y49" s="351"/>
      <c r="Z49" s="18"/>
      <c r="AA49" s="18"/>
    </row>
    <row r="50" spans="1:27" ht="57" thickBot="1" x14ac:dyDescent="0.25">
      <c r="A50" s="190" t="s">
        <v>86</v>
      </c>
      <c r="B50" s="338" t="s">
        <v>561</v>
      </c>
      <c r="C50" s="350" t="s">
        <v>87</v>
      </c>
      <c r="D50" s="249" t="s">
        <v>88</v>
      </c>
      <c r="E50" s="356" t="s">
        <v>99</v>
      </c>
      <c r="F50" s="177"/>
      <c r="G50" s="193"/>
      <c r="H50" s="193"/>
      <c r="I50" s="193"/>
      <c r="J50" s="193"/>
      <c r="K50" s="177" t="s">
        <v>90</v>
      </c>
      <c r="L50" s="178" t="s">
        <v>123</v>
      </c>
      <c r="M50" s="179" t="s">
        <v>124</v>
      </c>
      <c r="N50" s="254" t="s">
        <v>125</v>
      </c>
      <c r="O50" s="177" t="s">
        <v>123</v>
      </c>
      <c r="P50" s="178" t="s">
        <v>103</v>
      </c>
      <c r="Q50" s="179" t="s">
        <v>126</v>
      </c>
      <c r="R50" s="182" t="s">
        <v>127</v>
      </c>
      <c r="S50" s="183" t="s">
        <v>127</v>
      </c>
      <c r="T50" s="252">
        <v>1</v>
      </c>
      <c r="U50" s="187" t="s">
        <v>97</v>
      </c>
      <c r="V50" s="187" t="s">
        <v>97</v>
      </c>
      <c r="W50" s="253" t="s">
        <v>112</v>
      </c>
      <c r="X50" s="351"/>
      <c r="Y50" s="351"/>
      <c r="Z50" s="18"/>
      <c r="AA50" s="18"/>
    </row>
    <row r="51" spans="1:27" ht="34.5" thickBot="1" x14ac:dyDescent="0.25">
      <c r="A51" s="190" t="s">
        <v>86</v>
      </c>
      <c r="B51" s="338" t="s">
        <v>561</v>
      </c>
      <c r="C51" s="350" t="s">
        <v>87</v>
      </c>
      <c r="D51" s="249" t="s">
        <v>88</v>
      </c>
      <c r="E51" s="356" t="s">
        <v>99</v>
      </c>
      <c r="F51" s="177"/>
      <c r="G51" s="193"/>
      <c r="H51" s="193"/>
      <c r="I51" s="193"/>
      <c r="J51" s="193"/>
      <c r="K51" s="177" t="s">
        <v>90</v>
      </c>
      <c r="L51" s="178" t="s">
        <v>128</v>
      </c>
      <c r="M51" s="179" t="s">
        <v>129</v>
      </c>
      <c r="N51" s="250" t="s">
        <v>130</v>
      </c>
      <c r="O51" s="177" t="s">
        <v>128</v>
      </c>
      <c r="P51" s="178" t="s">
        <v>131</v>
      </c>
      <c r="Q51" s="179" t="s">
        <v>132</v>
      </c>
      <c r="R51" s="182" t="s">
        <v>133</v>
      </c>
      <c r="S51" s="183" t="s">
        <v>134</v>
      </c>
      <c r="T51" s="178">
        <v>0</v>
      </c>
      <c r="U51" s="187" t="s">
        <v>97</v>
      </c>
      <c r="V51" s="187" t="s">
        <v>97</v>
      </c>
      <c r="W51" s="253" t="s">
        <v>135</v>
      </c>
      <c r="X51" s="351"/>
      <c r="Y51" s="351"/>
      <c r="Z51" s="18"/>
      <c r="AA51" s="18"/>
    </row>
    <row r="52" spans="1:27" ht="45.75" thickBot="1" x14ac:dyDescent="0.25">
      <c r="A52" s="190" t="s">
        <v>86</v>
      </c>
      <c r="B52" s="338" t="s">
        <v>561</v>
      </c>
      <c r="C52" s="350" t="s">
        <v>87</v>
      </c>
      <c r="D52" s="249" t="s">
        <v>88</v>
      </c>
      <c r="E52" s="356" t="s">
        <v>99</v>
      </c>
      <c r="F52" s="177"/>
      <c r="G52" s="193"/>
      <c r="H52" s="193"/>
      <c r="I52" s="193"/>
      <c r="J52" s="193"/>
      <c r="K52" s="177" t="s">
        <v>90</v>
      </c>
      <c r="L52" s="178" t="s">
        <v>136</v>
      </c>
      <c r="M52" s="179" t="s">
        <v>137</v>
      </c>
      <c r="N52" s="254" t="s">
        <v>138</v>
      </c>
      <c r="O52" s="177" t="s">
        <v>136</v>
      </c>
      <c r="P52" s="178" t="s">
        <v>103</v>
      </c>
      <c r="Q52" s="179" t="s">
        <v>139</v>
      </c>
      <c r="R52" s="182" t="s">
        <v>140</v>
      </c>
      <c r="S52" s="183" t="s">
        <v>140</v>
      </c>
      <c r="T52" s="252">
        <v>1</v>
      </c>
      <c r="U52" s="187" t="s">
        <v>97</v>
      </c>
      <c r="V52" s="187" t="s">
        <v>97</v>
      </c>
      <c r="W52" s="253" t="s">
        <v>112</v>
      </c>
      <c r="X52" s="351"/>
      <c r="Y52" s="351"/>
      <c r="Z52" s="18"/>
      <c r="AA52" s="18"/>
    </row>
    <row r="53" spans="1:27" ht="45.75" thickBot="1" x14ac:dyDescent="0.25">
      <c r="A53" s="190" t="s">
        <v>86</v>
      </c>
      <c r="B53" s="338" t="s">
        <v>561</v>
      </c>
      <c r="C53" s="350" t="s">
        <v>87</v>
      </c>
      <c r="D53" s="249" t="s">
        <v>88</v>
      </c>
      <c r="E53" s="356" t="s">
        <v>99</v>
      </c>
      <c r="F53" s="177"/>
      <c r="G53" s="193"/>
      <c r="H53" s="193"/>
      <c r="I53" s="193"/>
      <c r="J53" s="193"/>
      <c r="K53" s="177" t="s">
        <v>90</v>
      </c>
      <c r="L53" s="178" t="s">
        <v>141</v>
      </c>
      <c r="M53" s="179" t="s">
        <v>142</v>
      </c>
      <c r="N53" s="254" t="s">
        <v>143</v>
      </c>
      <c r="O53" s="177" t="s">
        <v>141</v>
      </c>
      <c r="P53" s="178" t="s">
        <v>131</v>
      </c>
      <c r="Q53" s="179" t="s">
        <v>144</v>
      </c>
      <c r="R53" s="182" t="s">
        <v>145</v>
      </c>
      <c r="S53" s="183" t="s">
        <v>146</v>
      </c>
      <c r="T53" s="184">
        <v>31</v>
      </c>
      <c r="U53" s="187" t="s">
        <v>97</v>
      </c>
      <c r="V53" s="187" t="s">
        <v>97</v>
      </c>
      <c r="W53" s="253" t="s">
        <v>147</v>
      </c>
      <c r="X53" s="351"/>
      <c r="Y53" s="351"/>
      <c r="Z53" s="18"/>
      <c r="AA53" s="18"/>
    </row>
    <row r="54" spans="1:27" ht="45.75" thickBot="1" x14ac:dyDescent="0.25">
      <c r="A54" s="190" t="s">
        <v>86</v>
      </c>
      <c r="B54" s="338" t="s">
        <v>561</v>
      </c>
      <c r="C54" s="350" t="s">
        <v>87</v>
      </c>
      <c r="D54" s="249" t="s">
        <v>88</v>
      </c>
      <c r="E54" s="356" t="s">
        <v>99</v>
      </c>
      <c r="F54" s="177"/>
      <c r="G54" s="193"/>
      <c r="H54" s="193"/>
      <c r="I54" s="193"/>
      <c r="J54" s="193"/>
      <c r="K54" s="177" t="s">
        <v>90</v>
      </c>
      <c r="L54" s="178" t="s">
        <v>148</v>
      </c>
      <c r="M54" s="179" t="s">
        <v>149</v>
      </c>
      <c r="N54" s="254" t="s">
        <v>138</v>
      </c>
      <c r="O54" s="177" t="s">
        <v>148</v>
      </c>
      <c r="P54" s="178" t="s">
        <v>103</v>
      </c>
      <c r="Q54" s="179" t="s">
        <v>150</v>
      </c>
      <c r="R54" s="182" t="s">
        <v>140</v>
      </c>
      <c r="S54" s="183" t="s">
        <v>140</v>
      </c>
      <c r="T54" s="252">
        <v>1</v>
      </c>
      <c r="U54" s="187" t="s">
        <v>97</v>
      </c>
      <c r="V54" s="187" t="s">
        <v>97</v>
      </c>
      <c r="W54" s="253" t="s">
        <v>112</v>
      </c>
      <c r="X54" s="351"/>
      <c r="Y54" s="351"/>
      <c r="Z54" s="18"/>
      <c r="AA54" s="18"/>
    </row>
    <row r="55" spans="1:27" ht="12" thickBot="1" x14ac:dyDescent="0.25">
      <c r="A55" s="276"/>
      <c r="B55" s="277"/>
      <c r="C55" s="277"/>
      <c r="D55" s="277"/>
      <c r="E55" s="277"/>
      <c r="F55" s="277"/>
      <c r="G55" s="278"/>
      <c r="H55" s="278"/>
      <c r="I55" s="278"/>
      <c r="J55" s="278"/>
      <c r="K55" s="277"/>
      <c r="L55" s="277"/>
      <c r="M55" s="279"/>
      <c r="N55" s="280"/>
      <c r="O55" s="277"/>
      <c r="P55" s="277"/>
      <c r="Q55" s="279"/>
      <c r="R55" s="281"/>
      <c r="S55" s="277"/>
      <c r="T55" s="277"/>
      <c r="U55" s="282"/>
      <c r="V55" s="282"/>
      <c r="W55" s="282"/>
      <c r="X55" s="351"/>
      <c r="Y55" s="351"/>
      <c r="Z55" s="18"/>
      <c r="AA55" s="18"/>
    </row>
    <row r="56" spans="1:27" ht="68.25" thickBot="1" x14ac:dyDescent="0.25">
      <c r="A56" s="283" t="s">
        <v>86</v>
      </c>
      <c r="B56" s="357" t="s">
        <v>285</v>
      </c>
      <c r="C56" s="284" t="s">
        <v>286</v>
      </c>
      <c r="D56" s="285" t="s">
        <v>287</v>
      </c>
      <c r="E56" s="358" t="s">
        <v>288</v>
      </c>
      <c r="F56" s="408">
        <v>4629794.9400000004</v>
      </c>
      <c r="G56" s="50">
        <v>4327387.97</v>
      </c>
      <c r="H56" s="50">
        <v>4229382.1500000004</v>
      </c>
      <c r="I56" s="50">
        <v>4229382.1500000004</v>
      </c>
      <c r="J56" s="50">
        <v>4229382.1500000004</v>
      </c>
      <c r="K56" s="286" t="s">
        <v>155</v>
      </c>
      <c r="L56" s="287" t="s">
        <v>27</v>
      </c>
      <c r="M56" s="288" t="s">
        <v>289</v>
      </c>
      <c r="N56" s="289" t="s">
        <v>290</v>
      </c>
      <c r="O56" s="286" t="s">
        <v>27</v>
      </c>
      <c r="P56" s="287" t="s">
        <v>103</v>
      </c>
      <c r="Q56" s="288" t="s">
        <v>291</v>
      </c>
      <c r="R56" s="290" t="s">
        <v>292</v>
      </c>
      <c r="S56" s="290" t="s">
        <v>292</v>
      </c>
      <c r="T56" s="205">
        <v>0.9</v>
      </c>
      <c r="U56" s="286">
        <v>324</v>
      </c>
      <c r="V56" s="286">
        <v>360</v>
      </c>
      <c r="W56" s="284" t="s">
        <v>112</v>
      </c>
      <c r="X56" s="351"/>
      <c r="Y56" s="351"/>
      <c r="Z56" s="18"/>
      <c r="AA56" s="18"/>
    </row>
    <row r="57" spans="1:27" ht="45.75" thickBot="1" x14ac:dyDescent="0.25">
      <c r="A57" s="283" t="s">
        <v>86</v>
      </c>
      <c r="B57" s="357" t="s">
        <v>285</v>
      </c>
      <c r="C57" s="284" t="s">
        <v>286</v>
      </c>
      <c r="D57" s="285" t="s">
        <v>287</v>
      </c>
      <c r="E57" s="358" t="s">
        <v>288</v>
      </c>
      <c r="F57" s="286"/>
      <c r="G57" s="395"/>
      <c r="H57" s="395"/>
      <c r="I57" s="395"/>
      <c r="J57" s="395"/>
      <c r="K57" s="286" t="s">
        <v>155</v>
      </c>
      <c r="L57" s="287" t="s">
        <v>100</v>
      </c>
      <c r="M57" s="288" t="s">
        <v>293</v>
      </c>
      <c r="N57" s="289" t="s">
        <v>294</v>
      </c>
      <c r="O57" s="286" t="s">
        <v>100</v>
      </c>
      <c r="P57" s="287" t="s">
        <v>131</v>
      </c>
      <c r="Q57" s="288" t="s">
        <v>295</v>
      </c>
      <c r="R57" s="336" t="s">
        <v>296</v>
      </c>
      <c r="S57" s="336" t="s">
        <v>296</v>
      </c>
      <c r="T57" s="291">
        <v>1</v>
      </c>
      <c r="U57" s="286" t="s">
        <v>97</v>
      </c>
      <c r="V57" s="286" t="s">
        <v>97</v>
      </c>
      <c r="W57" s="284" t="s">
        <v>297</v>
      </c>
      <c r="X57" s="351"/>
      <c r="Y57" s="351"/>
      <c r="Z57" s="18"/>
      <c r="AA57" s="18"/>
    </row>
    <row r="58" spans="1:27" ht="45.75" thickBot="1" x14ac:dyDescent="0.25">
      <c r="A58" s="283" t="s">
        <v>86</v>
      </c>
      <c r="B58" s="357" t="s">
        <v>285</v>
      </c>
      <c r="C58" s="284" t="s">
        <v>286</v>
      </c>
      <c r="D58" s="285" t="s">
        <v>287</v>
      </c>
      <c r="E58" s="358" t="s">
        <v>288</v>
      </c>
      <c r="F58" s="286"/>
      <c r="G58" s="395"/>
      <c r="H58" s="395"/>
      <c r="I58" s="395"/>
      <c r="J58" s="395"/>
      <c r="K58" s="286" t="s">
        <v>155</v>
      </c>
      <c r="L58" s="287" t="s">
        <v>216</v>
      </c>
      <c r="M58" s="288" t="s">
        <v>298</v>
      </c>
      <c r="N58" s="289" t="s">
        <v>299</v>
      </c>
      <c r="O58" s="286" t="s">
        <v>216</v>
      </c>
      <c r="P58" s="287" t="s">
        <v>103</v>
      </c>
      <c r="Q58" s="288" t="s">
        <v>602</v>
      </c>
      <c r="R58" s="290" t="s">
        <v>300</v>
      </c>
      <c r="S58" s="290" t="s">
        <v>300</v>
      </c>
      <c r="T58" s="396">
        <v>0.96799999999999997</v>
      </c>
      <c r="U58" s="286">
        <v>333</v>
      </c>
      <c r="V58" s="286">
        <v>344</v>
      </c>
      <c r="W58" s="284" t="s">
        <v>112</v>
      </c>
      <c r="X58" s="351"/>
      <c r="Y58" s="351"/>
      <c r="Z58" s="18"/>
      <c r="AA58" s="18"/>
    </row>
    <row r="59" spans="1:27" ht="34.5" thickBot="1" x14ac:dyDescent="0.25">
      <c r="A59" s="283" t="s">
        <v>86</v>
      </c>
      <c r="B59" s="357" t="s">
        <v>285</v>
      </c>
      <c r="C59" s="284" t="s">
        <v>286</v>
      </c>
      <c r="D59" s="285" t="s">
        <v>287</v>
      </c>
      <c r="E59" s="358" t="s">
        <v>288</v>
      </c>
      <c r="F59" s="286"/>
      <c r="G59" s="395"/>
      <c r="H59" s="395"/>
      <c r="I59" s="395"/>
      <c r="J59" s="395"/>
      <c r="K59" s="286" t="s">
        <v>155</v>
      </c>
      <c r="L59" s="287" t="s">
        <v>113</v>
      </c>
      <c r="M59" s="288" t="s">
        <v>301</v>
      </c>
      <c r="N59" s="289" t="s">
        <v>302</v>
      </c>
      <c r="O59" s="286" t="s">
        <v>113</v>
      </c>
      <c r="P59" s="287" t="s">
        <v>94</v>
      </c>
      <c r="Q59" s="288" t="s">
        <v>603</v>
      </c>
      <c r="R59" s="397" t="s">
        <v>604</v>
      </c>
      <c r="S59" s="397" t="s">
        <v>604</v>
      </c>
      <c r="T59" s="398">
        <v>2.75E-2</v>
      </c>
      <c r="U59" s="399">
        <v>3060232.5</v>
      </c>
      <c r="V59" s="399">
        <v>2978829</v>
      </c>
      <c r="W59" s="284" t="s">
        <v>112</v>
      </c>
      <c r="X59" s="351"/>
      <c r="Y59" s="351"/>
      <c r="Z59" s="18"/>
      <c r="AA59" s="18"/>
    </row>
    <row r="60" spans="1:27" ht="45.75" thickBot="1" x14ac:dyDescent="0.25">
      <c r="A60" s="283" t="s">
        <v>86</v>
      </c>
      <c r="B60" s="357" t="s">
        <v>285</v>
      </c>
      <c r="C60" s="284" t="s">
        <v>286</v>
      </c>
      <c r="D60" s="285" t="s">
        <v>287</v>
      </c>
      <c r="E60" s="358" t="s">
        <v>288</v>
      </c>
      <c r="F60" s="286"/>
      <c r="G60" s="395"/>
      <c r="H60" s="395"/>
      <c r="I60" s="395"/>
      <c r="J60" s="395"/>
      <c r="K60" s="286" t="s">
        <v>155</v>
      </c>
      <c r="L60" s="287" t="s">
        <v>218</v>
      </c>
      <c r="M60" s="288" t="s">
        <v>303</v>
      </c>
      <c r="N60" s="289" t="s">
        <v>304</v>
      </c>
      <c r="O60" s="286" t="s">
        <v>218</v>
      </c>
      <c r="P60" s="287" t="s">
        <v>103</v>
      </c>
      <c r="Q60" s="288" t="s">
        <v>305</v>
      </c>
      <c r="R60" s="290" t="s">
        <v>306</v>
      </c>
      <c r="S60" s="290" t="s">
        <v>306</v>
      </c>
      <c r="T60" s="396">
        <v>0.995</v>
      </c>
      <c r="U60" s="286" t="s">
        <v>97</v>
      </c>
      <c r="V60" s="286" t="s">
        <v>97</v>
      </c>
      <c r="W60" s="284" t="s">
        <v>112</v>
      </c>
      <c r="X60" s="351"/>
      <c r="Y60" s="351"/>
      <c r="Z60" s="18"/>
      <c r="AA60" s="18"/>
    </row>
    <row r="61" spans="1:27" x14ac:dyDescent="0.2">
      <c r="A61" s="276"/>
      <c r="B61" s="277"/>
      <c r="C61" s="277"/>
      <c r="D61" s="277"/>
      <c r="E61" s="277"/>
      <c r="F61" s="277"/>
      <c r="G61" s="278"/>
      <c r="H61" s="278"/>
      <c r="I61" s="278"/>
      <c r="J61" s="278"/>
      <c r="K61" s="277"/>
      <c r="L61" s="277"/>
      <c r="M61" s="279"/>
      <c r="N61" s="280"/>
      <c r="O61" s="277"/>
      <c r="P61" s="277"/>
      <c r="Q61" s="279"/>
      <c r="R61" s="281"/>
      <c r="S61" s="277"/>
      <c r="T61" s="277"/>
      <c r="U61" s="282"/>
      <c r="V61" s="282"/>
      <c r="W61" s="282"/>
      <c r="X61" s="351"/>
      <c r="Y61" s="351"/>
      <c r="Z61" s="18"/>
      <c r="AA61" s="18"/>
    </row>
    <row r="62" spans="1:27" ht="45" x14ac:dyDescent="0.2">
      <c r="A62" s="217" t="s">
        <v>86</v>
      </c>
      <c r="B62" s="217" t="s">
        <v>151</v>
      </c>
      <c r="C62" s="259" t="s">
        <v>152</v>
      </c>
      <c r="D62" s="217" t="s">
        <v>153</v>
      </c>
      <c r="E62" s="259" t="s">
        <v>154</v>
      </c>
      <c r="F62" s="409">
        <v>84994502.790000007</v>
      </c>
      <c r="G62" s="409">
        <v>188856880.69999999</v>
      </c>
      <c r="H62" s="409">
        <v>187249566.06999999</v>
      </c>
      <c r="I62" s="409">
        <v>187249566.06999999</v>
      </c>
      <c r="J62" s="409">
        <v>187249566.06999999</v>
      </c>
      <c r="K62" s="217" t="s">
        <v>155</v>
      </c>
      <c r="L62" s="217" t="s">
        <v>27</v>
      </c>
      <c r="M62" s="259" t="s">
        <v>156</v>
      </c>
      <c r="N62" s="259" t="s">
        <v>157</v>
      </c>
      <c r="O62" s="259" t="s">
        <v>27</v>
      </c>
      <c r="P62" s="262" t="s">
        <v>158</v>
      </c>
      <c r="Q62" s="259" t="s">
        <v>159</v>
      </c>
      <c r="R62" s="259" t="s">
        <v>562</v>
      </c>
      <c r="S62" s="263" t="s">
        <v>160</v>
      </c>
      <c r="T62" s="264" t="s">
        <v>605</v>
      </c>
      <c r="U62" s="326" t="s">
        <v>97</v>
      </c>
      <c r="V62" s="217" t="s">
        <v>97</v>
      </c>
      <c r="W62" s="217" t="s">
        <v>161</v>
      </c>
      <c r="X62" s="351"/>
      <c r="Y62" s="351"/>
      <c r="Z62" s="18"/>
      <c r="AA62" s="18"/>
    </row>
    <row r="63" spans="1:27" ht="101.25" x14ac:dyDescent="0.2">
      <c r="A63" s="217" t="s">
        <v>86</v>
      </c>
      <c r="B63" s="217" t="s">
        <v>151</v>
      </c>
      <c r="C63" s="259" t="s">
        <v>152</v>
      </c>
      <c r="D63" s="217" t="s">
        <v>153</v>
      </c>
      <c r="E63" s="259" t="s">
        <v>162</v>
      </c>
      <c r="F63" s="174"/>
      <c r="G63" s="174"/>
      <c r="H63" s="174"/>
      <c r="I63" s="174"/>
      <c r="J63" s="174"/>
      <c r="K63" s="217" t="s">
        <v>155</v>
      </c>
      <c r="L63" s="217" t="s">
        <v>100</v>
      </c>
      <c r="M63" s="259" t="s">
        <v>163</v>
      </c>
      <c r="N63" s="259" t="s">
        <v>164</v>
      </c>
      <c r="O63" s="259" t="s">
        <v>100</v>
      </c>
      <c r="P63" s="259" t="s">
        <v>103</v>
      </c>
      <c r="Q63" s="259" t="s">
        <v>165</v>
      </c>
      <c r="R63" s="259" t="s">
        <v>563</v>
      </c>
      <c r="S63" s="265" t="s">
        <v>564</v>
      </c>
      <c r="T63" s="400" t="s">
        <v>606</v>
      </c>
      <c r="U63" s="326" t="s">
        <v>166</v>
      </c>
      <c r="V63" s="217" t="s">
        <v>97</v>
      </c>
      <c r="W63" s="259" t="s">
        <v>167</v>
      </c>
      <c r="X63" s="351"/>
      <c r="Y63" s="351"/>
      <c r="Z63" s="18"/>
      <c r="AA63" s="18"/>
    </row>
    <row r="64" spans="1:27" ht="56.25" x14ac:dyDescent="0.2">
      <c r="A64" s="217" t="s">
        <v>86</v>
      </c>
      <c r="B64" s="217" t="s">
        <v>151</v>
      </c>
      <c r="C64" s="259" t="s">
        <v>152</v>
      </c>
      <c r="D64" s="217" t="s">
        <v>153</v>
      </c>
      <c r="E64" s="259" t="s">
        <v>162</v>
      </c>
      <c r="F64" s="174"/>
      <c r="G64" s="174"/>
      <c r="H64" s="174"/>
      <c r="I64" s="174"/>
      <c r="J64" s="174"/>
      <c r="K64" s="217" t="s">
        <v>155</v>
      </c>
      <c r="L64" s="217" t="s">
        <v>168</v>
      </c>
      <c r="M64" s="259" t="s">
        <v>169</v>
      </c>
      <c r="N64" s="259" t="s">
        <v>170</v>
      </c>
      <c r="O64" s="259" t="s">
        <v>100</v>
      </c>
      <c r="P64" s="259" t="s">
        <v>103</v>
      </c>
      <c r="Q64" s="259" t="s">
        <v>171</v>
      </c>
      <c r="R64" s="259" t="s">
        <v>172</v>
      </c>
      <c r="S64" s="263" t="s">
        <v>565</v>
      </c>
      <c r="T64" s="335" t="s">
        <v>566</v>
      </c>
      <c r="U64" s="326" t="s">
        <v>97</v>
      </c>
      <c r="V64" s="217" t="s">
        <v>97</v>
      </c>
      <c r="W64" s="259" t="s">
        <v>173</v>
      </c>
      <c r="X64" s="351"/>
      <c r="Y64" s="351"/>
      <c r="Z64" s="18"/>
      <c r="AA64" s="18"/>
    </row>
    <row r="65" spans="1:27" ht="56.25" x14ac:dyDescent="0.2">
      <c r="A65" s="217" t="s">
        <v>86</v>
      </c>
      <c r="B65" s="217" t="s">
        <v>151</v>
      </c>
      <c r="C65" s="259" t="s">
        <v>152</v>
      </c>
      <c r="D65" s="217" t="s">
        <v>153</v>
      </c>
      <c r="E65" s="259" t="s">
        <v>174</v>
      </c>
      <c r="F65" s="174"/>
      <c r="G65" s="174"/>
      <c r="H65" s="174"/>
      <c r="I65" s="174"/>
      <c r="J65" s="174"/>
      <c r="K65" s="217" t="s">
        <v>155</v>
      </c>
      <c r="L65" s="217" t="s">
        <v>175</v>
      </c>
      <c r="M65" s="259" t="s">
        <v>176</v>
      </c>
      <c r="N65" s="259" t="s">
        <v>177</v>
      </c>
      <c r="O65" s="259" t="s">
        <v>100</v>
      </c>
      <c r="P65" s="259" t="s">
        <v>103</v>
      </c>
      <c r="Q65" s="259" t="s">
        <v>178</v>
      </c>
      <c r="R65" s="259" t="s">
        <v>179</v>
      </c>
      <c r="S65" s="263" t="s">
        <v>567</v>
      </c>
      <c r="T65" s="401" t="s">
        <v>607</v>
      </c>
      <c r="U65" s="326" t="s">
        <v>97</v>
      </c>
      <c r="V65" s="217" t="s">
        <v>97</v>
      </c>
      <c r="W65" s="259" t="s">
        <v>180</v>
      </c>
      <c r="X65" s="351"/>
      <c r="Y65" s="351"/>
      <c r="Z65" s="18"/>
      <c r="AA65" s="18"/>
    </row>
    <row r="66" spans="1:27" ht="56.25" x14ac:dyDescent="0.2">
      <c r="A66" s="217" t="s">
        <v>86</v>
      </c>
      <c r="B66" s="217" t="s">
        <v>151</v>
      </c>
      <c r="C66" s="259" t="s">
        <v>152</v>
      </c>
      <c r="D66" s="217" t="s">
        <v>153</v>
      </c>
      <c r="E66" s="259" t="s">
        <v>174</v>
      </c>
      <c r="F66" s="174"/>
      <c r="G66" s="174"/>
      <c r="H66" s="174"/>
      <c r="I66" s="174"/>
      <c r="J66" s="174"/>
      <c r="K66" s="217" t="s">
        <v>155</v>
      </c>
      <c r="L66" s="217" t="s">
        <v>181</v>
      </c>
      <c r="M66" s="259" t="s">
        <v>182</v>
      </c>
      <c r="N66" s="259" t="s">
        <v>183</v>
      </c>
      <c r="O66" s="259" t="s">
        <v>100</v>
      </c>
      <c r="P66" s="259" t="s">
        <v>103</v>
      </c>
      <c r="Q66" s="259" t="s">
        <v>184</v>
      </c>
      <c r="R66" s="259" t="s">
        <v>185</v>
      </c>
      <c r="S66" s="263" t="s">
        <v>186</v>
      </c>
      <c r="T66" s="402" t="s">
        <v>608</v>
      </c>
      <c r="U66" s="326" t="s">
        <v>97</v>
      </c>
      <c r="V66" s="217" t="s">
        <v>97</v>
      </c>
      <c r="W66" s="259" t="s">
        <v>180</v>
      </c>
      <c r="X66" s="351"/>
      <c r="Y66" s="351"/>
      <c r="Z66" s="18"/>
      <c r="AA66" s="18"/>
    </row>
    <row r="67" spans="1:27" ht="78.75" x14ac:dyDescent="0.2">
      <c r="A67" s="217" t="s">
        <v>86</v>
      </c>
      <c r="B67" s="217" t="s">
        <v>151</v>
      </c>
      <c r="C67" s="259" t="s">
        <v>152</v>
      </c>
      <c r="D67" s="217" t="s">
        <v>153</v>
      </c>
      <c r="E67" s="259" t="s">
        <v>162</v>
      </c>
      <c r="F67" s="174"/>
      <c r="G67" s="174"/>
      <c r="H67" s="174"/>
      <c r="I67" s="174"/>
      <c r="J67" s="174"/>
      <c r="K67" s="217" t="s">
        <v>155</v>
      </c>
      <c r="L67" s="217" t="s">
        <v>187</v>
      </c>
      <c r="M67" s="258" t="s">
        <v>188</v>
      </c>
      <c r="N67" s="259" t="s">
        <v>189</v>
      </c>
      <c r="O67" s="259" t="s">
        <v>187</v>
      </c>
      <c r="P67" s="259" t="s">
        <v>103</v>
      </c>
      <c r="Q67" s="259" t="s">
        <v>568</v>
      </c>
      <c r="R67" s="259" t="s">
        <v>569</v>
      </c>
      <c r="S67" s="265" t="s">
        <v>570</v>
      </c>
      <c r="T67" s="403" t="s">
        <v>571</v>
      </c>
      <c r="U67" s="326" t="s">
        <v>97</v>
      </c>
      <c r="V67" s="217" t="s">
        <v>97</v>
      </c>
      <c r="W67" s="259" t="s">
        <v>190</v>
      </c>
      <c r="X67" s="351"/>
      <c r="Y67" s="351"/>
      <c r="Z67" s="18"/>
      <c r="AA67" s="18"/>
    </row>
    <row r="68" spans="1:27" ht="56.25" x14ac:dyDescent="0.2">
      <c r="A68" s="217" t="s">
        <v>86</v>
      </c>
      <c r="B68" s="217" t="s">
        <v>151</v>
      </c>
      <c r="C68" s="259" t="s">
        <v>152</v>
      </c>
      <c r="D68" s="217" t="s">
        <v>153</v>
      </c>
      <c r="E68" s="259" t="s">
        <v>154</v>
      </c>
      <c r="F68" s="174"/>
      <c r="G68" s="174"/>
      <c r="H68" s="174"/>
      <c r="I68" s="174"/>
      <c r="J68" s="174"/>
      <c r="K68" s="217" t="s">
        <v>155</v>
      </c>
      <c r="L68" s="217" t="s">
        <v>191</v>
      </c>
      <c r="M68" s="259" t="s">
        <v>192</v>
      </c>
      <c r="N68" s="259" t="s">
        <v>193</v>
      </c>
      <c r="O68" s="259" t="s">
        <v>168</v>
      </c>
      <c r="P68" s="262" t="s">
        <v>158</v>
      </c>
      <c r="Q68" s="259" t="s">
        <v>194</v>
      </c>
      <c r="R68" s="259" t="s">
        <v>195</v>
      </c>
      <c r="S68" s="265" t="s">
        <v>572</v>
      </c>
      <c r="T68" s="266" t="s">
        <v>609</v>
      </c>
      <c r="U68" s="326" t="s">
        <v>97</v>
      </c>
      <c r="V68" s="217" t="s">
        <v>97</v>
      </c>
      <c r="W68" s="259" t="s">
        <v>190</v>
      </c>
      <c r="X68" s="351"/>
      <c r="Y68" s="351"/>
      <c r="Z68" s="18"/>
      <c r="AA68" s="18"/>
    </row>
    <row r="69" spans="1:27" ht="56.25" x14ac:dyDescent="0.2">
      <c r="A69" s="217" t="s">
        <v>86</v>
      </c>
      <c r="B69" s="217" t="s">
        <v>151</v>
      </c>
      <c r="C69" s="259" t="s">
        <v>152</v>
      </c>
      <c r="D69" s="217" t="s">
        <v>153</v>
      </c>
      <c r="E69" s="259" t="s">
        <v>154</v>
      </c>
      <c r="F69" s="174"/>
      <c r="G69" s="174"/>
      <c r="H69" s="174"/>
      <c r="I69" s="174"/>
      <c r="J69" s="174"/>
      <c r="K69" s="217" t="s">
        <v>155</v>
      </c>
      <c r="L69" s="217" t="s">
        <v>191</v>
      </c>
      <c r="M69" s="259" t="s">
        <v>196</v>
      </c>
      <c r="N69" s="259" t="s">
        <v>197</v>
      </c>
      <c r="O69" s="259" t="s">
        <v>175</v>
      </c>
      <c r="P69" s="262" t="s">
        <v>158</v>
      </c>
      <c r="Q69" s="259" t="s">
        <v>198</v>
      </c>
      <c r="R69" s="259" t="s">
        <v>573</v>
      </c>
      <c r="S69" s="265" t="s">
        <v>574</v>
      </c>
      <c r="T69" s="267" t="s">
        <v>610</v>
      </c>
      <c r="U69" s="326" t="s">
        <v>97</v>
      </c>
      <c r="V69" s="217" t="s">
        <v>97</v>
      </c>
      <c r="W69" s="259" t="s">
        <v>190</v>
      </c>
      <c r="X69" s="351"/>
      <c r="Y69" s="351"/>
      <c r="Z69" s="18"/>
      <c r="AA69" s="18"/>
    </row>
    <row r="70" spans="1:27" ht="90" x14ac:dyDescent="0.2">
      <c r="A70" s="217" t="s">
        <v>86</v>
      </c>
      <c r="B70" s="217" t="s">
        <v>151</v>
      </c>
      <c r="C70" s="259" t="s">
        <v>152</v>
      </c>
      <c r="D70" s="217" t="s">
        <v>153</v>
      </c>
      <c r="E70" s="259" t="s">
        <v>154</v>
      </c>
      <c r="F70" s="174"/>
      <c r="G70" s="174"/>
      <c r="H70" s="174"/>
      <c r="I70" s="174"/>
      <c r="J70" s="174"/>
      <c r="K70" s="217" t="s">
        <v>155</v>
      </c>
      <c r="L70" s="217" t="s">
        <v>128</v>
      </c>
      <c r="M70" s="259" t="s">
        <v>199</v>
      </c>
      <c r="N70" s="192" t="s">
        <v>200</v>
      </c>
      <c r="O70" s="259" t="s">
        <v>201</v>
      </c>
      <c r="P70" s="262" t="s">
        <v>158</v>
      </c>
      <c r="Q70" s="259" t="s">
        <v>202</v>
      </c>
      <c r="R70" s="192" t="s">
        <v>575</v>
      </c>
      <c r="S70" s="196" t="s">
        <v>576</v>
      </c>
      <c r="T70" s="268" t="s">
        <v>577</v>
      </c>
      <c r="U70" s="326" t="s">
        <v>97</v>
      </c>
      <c r="V70" s="217" t="s">
        <v>97</v>
      </c>
      <c r="W70" s="259" t="s">
        <v>190</v>
      </c>
      <c r="X70" s="351"/>
      <c r="Y70" s="351"/>
      <c r="Z70" s="18"/>
      <c r="AA70" s="18"/>
    </row>
    <row r="71" spans="1:27" ht="56.25" x14ac:dyDescent="0.2">
      <c r="A71" s="217" t="s">
        <v>86</v>
      </c>
      <c r="B71" s="217" t="s">
        <v>151</v>
      </c>
      <c r="C71" s="259" t="s">
        <v>152</v>
      </c>
      <c r="D71" s="217" t="s">
        <v>153</v>
      </c>
      <c r="E71" s="259" t="s">
        <v>154</v>
      </c>
      <c r="F71" s="174"/>
      <c r="G71" s="174"/>
      <c r="H71" s="174"/>
      <c r="I71" s="174"/>
      <c r="J71" s="174"/>
      <c r="K71" s="217" t="s">
        <v>155</v>
      </c>
      <c r="L71" s="259" t="s">
        <v>128</v>
      </c>
      <c r="M71" s="259" t="s">
        <v>203</v>
      </c>
      <c r="N71" s="258" t="s">
        <v>204</v>
      </c>
      <c r="O71" s="259" t="s">
        <v>175</v>
      </c>
      <c r="P71" s="262" t="s">
        <v>158</v>
      </c>
      <c r="Q71" s="259" t="s">
        <v>205</v>
      </c>
      <c r="R71" s="269" t="s">
        <v>578</v>
      </c>
      <c r="S71" s="270" t="s">
        <v>579</v>
      </c>
      <c r="T71" s="271">
        <v>1</v>
      </c>
      <c r="U71" s="326" t="s">
        <v>97</v>
      </c>
      <c r="V71" s="217" t="s">
        <v>97</v>
      </c>
      <c r="W71" s="259" t="s">
        <v>190</v>
      </c>
      <c r="X71" s="351"/>
      <c r="Y71" s="351"/>
      <c r="Z71" s="18"/>
      <c r="AA71" s="18"/>
    </row>
    <row r="72" spans="1:27" ht="78.75" x14ac:dyDescent="0.2">
      <c r="A72" s="217" t="s">
        <v>86</v>
      </c>
      <c r="B72" s="217" t="s">
        <v>151</v>
      </c>
      <c r="C72" s="259" t="s">
        <v>152</v>
      </c>
      <c r="D72" s="217" t="s">
        <v>153</v>
      </c>
      <c r="E72" s="259" t="s">
        <v>154</v>
      </c>
      <c r="F72" s="174"/>
      <c r="G72" s="174"/>
      <c r="H72" s="174"/>
      <c r="I72" s="174"/>
      <c r="J72" s="174"/>
      <c r="K72" s="217" t="s">
        <v>155</v>
      </c>
      <c r="L72" s="259" t="s">
        <v>141</v>
      </c>
      <c r="M72" s="259" t="s">
        <v>206</v>
      </c>
      <c r="N72" s="259" t="s">
        <v>207</v>
      </c>
      <c r="O72" s="259" t="s">
        <v>208</v>
      </c>
      <c r="P72" s="262" t="s">
        <v>158</v>
      </c>
      <c r="Q72" s="259" t="s">
        <v>209</v>
      </c>
      <c r="R72" s="259" t="s">
        <v>210</v>
      </c>
      <c r="S72" s="196" t="s">
        <v>211</v>
      </c>
      <c r="T72" s="272" t="s">
        <v>611</v>
      </c>
      <c r="U72" s="326" t="s">
        <v>97</v>
      </c>
      <c r="V72" s="217" t="s">
        <v>97</v>
      </c>
      <c r="W72" s="259" t="s">
        <v>190</v>
      </c>
      <c r="X72" s="351"/>
      <c r="Y72" s="351"/>
      <c r="Z72" s="18"/>
      <c r="AA72" s="18"/>
    </row>
    <row r="73" spans="1:27" ht="78.75" x14ac:dyDescent="0.2">
      <c r="A73" s="217" t="s">
        <v>86</v>
      </c>
      <c r="B73" s="217" t="s">
        <v>151</v>
      </c>
      <c r="C73" s="259" t="s">
        <v>152</v>
      </c>
      <c r="D73" s="217" t="s">
        <v>153</v>
      </c>
      <c r="E73" s="259" t="s">
        <v>162</v>
      </c>
      <c r="F73" s="174"/>
      <c r="G73" s="174"/>
      <c r="H73" s="174"/>
      <c r="I73" s="174"/>
      <c r="J73" s="174"/>
      <c r="K73" s="217" t="s">
        <v>155</v>
      </c>
      <c r="L73" s="259" t="s">
        <v>141</v>
      </c>
      <c r="M73" s="259" t="s">
        <v>212</v>
      </c>
      <c r="N73" s="258" t="s">
        <v>213</v>
      </c>
      <c r="O73" s="259" t="s">
        <v>168</v>
      </c>
      <c r="P73" s="259" t="s">
        <v>158</v>
      </c>
      <c r="Q73" s="259" t="s">
        <v>214</v>
      </c>
      <c r="R73" s="192" t="s">
        <v>580</v>
      </c>
      <c r="S73" s="265" t="s">
        <v>581</v>
      </c>
      <c r="T73" s="404" t="s">
        <v>582</v>
      </c>
      <c r="U73" s="326" t="s">
        <v>97</v>
      </c>
      <c r="V73" s="217" t="s">
        <v>97</v>
      </c>
      <c r="W73" s="217" t="s">
        <v>215</v>
      </c>
      <c r="X73" s="351"/>
      <c r="Y73" s="351"/>
      <c r="Z73" s="18"/>
      <c r="AA73" s="18"/>
    </row>
    <row r="74" spans="1:27" x14ac:dyDescent="0.2">
      <c r="A74" s="276"/>
      <c r="B74" s="277"/>
      <c r="C74" s="277"/>
      <c r="D74" s="277"/>
      <c r="E74" s="277"/>
      <c r="F74" s="277"/>
      <c r="G74" s="278"/>
      <c r="H74" s="278"/>
      <c r="I74" s="278"/>
      <c r="J74" s="278"/>
      <c r="K74" s="277"/>
      <c r="L74" s="277"/>
      <c r="M74" s="279"/>
      <c r="N74" s="280"/>
      <c r="O74" s="277"/>
      <c r="P74" s="277"/>
      <c r="Q74" s="279"/>
      <c r="R74" s="281"/>
      <c r="S74" s="277"/>
      <c r="T74" s="277"/>
      <c r="U74" s="282"/>
      <c r="V74" s="282"/>
      <c r="W74" s="282"/>
      <c r="X74" s="351"/>
      <c r="Y74" s="351"/>
      <c r="Z74" s="18"/>
      <c r="AA74" s="18"/>
    </row>
    <row r="75" spans="1:27" ht="67.5" x14ac:dyDescent="0.2">
      <c r="A75" s="190" t="s">
        <v>86</v>
      </c>
      <c r="B75" s="191" t="s">
        <v>307</v>
      </c>
      <c r="C75" s="339" t="s">
        <v>308</v>
      </c>
      <c r="D75" s="249" t="s">
        <v>309</v>
      </c>
      <c r="E75" s="192" t="s">
        <v>310</v>
      </c>
      <c r="F75" s="376">
        <v>3507961.82</v>
      </c>
      <c r="G75" s="376">
        <v>2531928.35</v>
      </c>
      <c r="H75" s="376">
        <v>2462500.7000000002</v>
      </c>
      <c r="I75" s="376">
        <v>2462500.7000000002</v>
      </c>
      <c r="J75" s="376">
        <v>2462500.7000000002</v>
      </c>
      <c r="K75" s="195" t="s">
        <v>311</v>
      </c>
      <c r="L75" s="194" t="s">
        <v>312</v>
      </c>
      <c r="M75" s="179" t="s">
        <v>583</v>
      </c>
      <c r="N75" s="340" t="s">
        <v>313</v>
      </c>
      <c r="O75" s="341" t="s">
        <v>312</v>
      </c>
      <c r="P75" s="340" t="s">
        <v>584</v>
      </c>
      <c r="Q75" s="179" t="s">
        <v>583</v>
      </c>
      <c r="R75" s="197">
        <f>SUM(R77+R80+R81+R87+R88+R91)</f>
        <v>1373</v>
      </c>
      <c r="S75" s="197">
        <f>SUM(S77+S80+S81+S87+S88+S91)</f>
        <v>3139</v>
      </c>
      <c r="T75" s="197">
        <f>SUM(S77+S80+S81+S87+S88+S91)</f>
        <v>3139</v>
      </c>
      <c r="U75" s="179" t="s">
        <v>585</v>
      </c>
      <c r="V75" s="179" t="s">
        <v>586</v>
      </c>
      <c r="W75" s="198" t="s">
        <v>314</v>
      </c>
      <c r="X75" s="351"/>
      <c r="Y75" s="351"/>
      <c r="Z75" s="18"/>
      <c r="AA75" s="18"/>
    </row>
    <row r="76" spans="1:27" ht="56.25" x14ac:dyDescent="0.2">
      <c r="A76" s="190" t="s">
        <v>86</v>
      </c>
      <c r="B76" s="191" t="s">
        <v>307</v>
      </c>
      <c r="C76" s="339" t="s">
        <v>308</v>
      </c>
      <c r="D76" s="249" t="s">
        <v>309</v>
      </c>
      <c r="E76" s="192" t="s">
        <v>310</v>
      </c>
      <c r="F76" s="177"/>
      <c r="G76" s="193"/>
      <c r="H76" s="193"/>
      <c r="I76" s="193"/>
      <c r="J76" s="193"/>
      <c r="K76" s="195" t="s">
        <v>311</v>
      </c>
      <c r="L76" s="194" t="s">
        <v>315</v>
      </c>
      <c r="M76" s="179" t="s">
        <v>316</v>
      </c>
      <c r="N76" s="340" t="s">
        <v>317</v>
      </c>
      <c r="O76" s="341" t="s">
        <v>315</v>
      </c>
      <c r="P76" s="340" t="s">
        <v>318</v>
      </c>
      <c r="Q76" s="179" t="s">
        <v>319</v>
      </c>
      <c r="R76" s="197">
        <f>SUM(R77+R80+R86+R89+R91)</f>
        <v>277</v>
      </c>
      <c r="S76" s="197">
        <f>SUM(S77+S80+S86+S89+S91)</f>
        <v>482</v>
      </c>
      <c r="T76" s="197">
        <f>SUM(T77+T80+T86+T89+T91)</f>
        <v>482</v>
      </c>
      <c r="U76" s="179" t="s">
        <v>320</v>
      </c>
      <c r="V76" s="179" t="s">
        <v>321</v>
      </c>
      <c r="W76" s="198" t="s">
        <v>322</v>
      </c>
      <c r="X76" s="351"/>
      <c r="Y76" s="351"/>
      <c r="Z76" s="18"/>
      <c r="AA76" s="18"/>
    </row>
    <row r="77" spans="1:27" ht="45" x14ac:dyDescent="0.2">
      <c r="A77" s="190" t="s">
        <v>86</v>
      </c>
      <c r="B77" s="191" t="s">
        <v>307</v>
      </c>
      <c r="C77" s="339" t="s">
        <v>308</v>
      </c>
      <c r="D77" s="249" t="s">
        <v>309</v>
      </c>
      <c r="E77" s="192" t="s">
        <v>310</v>
      </c>
      <c r="F77" s="177"/>
      <c r="G77" s="193"/>
      <c r="H77" s="193"/>
      <c r="I77" s="193"/>
      <c r="J77" s="193"/>
      <c r="K77" s="195" t="s">
        <v>311</v>
      </c>
      <c r="L77" s="194" t="s">
        <v>323</v>
      </c>
      <c r="M77" s="179" t="s">
        <v>324</v>
      </c>
      <c r="N77" s="340" t="s">
        <v>324</v>
      </c>
      <c r="O77" s="341" t="s">
        <v>323</v>
      </c>
      <c r="P77" s="340" t="s">
        <v>325</v>
      </c>
      <c r="Q77" s="179" t="s">
        <v>326</v>
      </c>
      <c r="R77" s="342">
        <v>60</v>
      </c>
      <c r="S77" s="199">
        <f>S78+S79</f>
        <v>94</v>
      </c>
      <c r="T77" s="343">
        <v>94</v>
      </c>
      <c r="U77" s="179" t="s">
        <v>327</v>
      </c>
      <c r="V77" s="344" t="s">
        <v>328</v>
      </c>
      <c r="W77" s="198" t="s">
        <v>329</v>
      </c>
      <c r="X77" s="351"/>
      <c r="Y77" s="351"/>
      <c r="Z77" s="18"/>
      <c r="AA77" s="18"/>
    </row>
    <row r="78" spans="1:27" ht="33.75" x14ac:dyDescent="0.2">
      <c r="A78" s="190" t="s">
        <v>86</v>
      </c>
      <c r="B78" s="191" t="s">
        <v>330</v>
      </c>
      <c r="C78" s="339" t="s">
        <v>308</v>
      </c>
      <c r="D78" s="249" t="s">
        <v>331</v>
      </c>
      <c r="E78" s="192" t="s">
        <v>310</v>
      </c>
      <c r="F78" s="177"/>
      <c r="G78" s="193"/>
      <c r="H78" s="193"/>
      <c r="I78" s="193"/>
      <c r="J78" s="193"/>
      <c r="K78" s="195" t="s">
        <v>311</v>
      </c>
      <c r="L78" s="194" t="s">
        <v>332</v>
      </c>
      <c r="M78" s="179" t="s">
        <v>333</v>
      </c>
      <c r="N78" s="340" t="s">
        <v>334</v>
      </c>
      <c r="O78" s="341" t="s">
        <v>332</v>
      </c>
      <c r="P78" s="340" t="s">
        <v>335</v>
      </c>
      <c r="Q78" s="179" t="s">
        <v>336</v>
      </c>
      <c r="R78" s="197">
        <v>30</v>
      </c>
      <c r="S78" s="199">
        <v>45</v>
      </c>
      <c r="T78" s="199">
        <v>45</v>
      </c>
      <c r="U78" s="179" t="s">
        <v>337</v>
      </c>
      <c r="V78" s="344" t="s">
        <v>338</v>
      </c>
      <c r="W78" s="198" t="s">
        <v>339</v>
      </c>
      <c r="X78" s="351"/>
      <c r="Y78" s="351"/>
      <c r="Z78" s="18"/>
      <c r="AA78" s="18"/>
    </row>
    <row r="79" spans="1:27" ht="33.75" x14ac:dyDescent="0.2">
      <c r="A79" s="190" t="s">
        <v>86</v>
      </c>
      <c r="B79" s="191" t="s">
        <v>307</v>
      </c>
      <c r="C79" s="339" t="s">
        <v>308</v>
      </c>
      <c r="D79" s="249" t="s">
        <v>309</v>
      </c>
      <c r="E79" s="192" t="s">
        <v>310</v>
      </c>
      <c r="F79" s="177"/>
      <c r="G79" s="193"/>
      <c r="H79" s="193"/>
      <c r="I79" s="193"/>
      <c r="J79" s="193"/>
      <c r="K79" s="195" t="s">
        <v>311</v>
      </c>
      <c r="L79" s="194" t="s">
        <v>340</v>
      </c>
      <c r="M79" s="179" t="s">
        <v>341</v>
      </c>
      <c r="N79" s="340" t="s">
        <v>342</v>
      </c>
      <c r="O79" s="341" t="s">
        <v>340</v>
      </c>
      <c r="P79" s="340" t="s">
        <v>343</v>
      </c>
      <c r="Q79" s="179" t="s">
        <v>344</v>
      </c>
      <c r="R79" s="197">
        <v>30</v>
      </c>
      <c r="S79" s="199">
        <v>49</v>
      </c>
      <c r="T79" s="199">
        <v>49</v>
      </c>
      <c r="U79" s="179" t="s">
        <v>345</v>
      </c>
      <c r="V79" s="179" t="s">
        <v>346</v>
      </c>
      <c r="W79" s="198" t="s">
        <v>347</v>
      </c>
      <c r="X79" s="351"/>
      <c r="Y79" s="351"/>
      <c r="Z79" s="18"/>
      <c r="AA79" s="18"/>
    </row>
    <row r="80" spans="1:27" ht="45" x14ac:dyDescent="0.2">
      <c r="A80" s="190" t="s">
        <v>86</v>
      </c>
      <c r="B80" s="191" t="s">
        <v>307</v>
      </c>
      <c r="C80" s="339" t="s">
        <v>308</v>
      </c>
      <c r="D80" s="249" t="s">
        <v>309</v>
      </c>
      <c r="E80" s="192" t="s">
        <v>310</v>
      </c>
      <c r="F80" s="177"/>
      <c r="G80" s="193"/>
      <c r="H80" s="193"/>
      <c r="I80" s="193"/>
      <c r="J80" s="193"/>
      <c r="K80" s="195" t="s">
        <v>311</v>
      </c>
      <c r="L80" s="194" t="s">
        <v>348</v>
      </c>
      <c r="M80" s="179" t="s">
        <v>349</v>
      </c>
      <c r="N80" s="340" t="s">
        <v>350</v>
      </c>
      <c r="O80" s="341" t="s">
        <v>348</v>
      </c>
      <c r="P80" s="202" t="s">
        <v>351</v>
      </c>
      <c r="Q80" s="340" t="s">
        <v>352</v>
      </c>
      <c r="R80" s="197">
        <v>150</v>
      </c>
      <c r="S80" s="199">
        <v>311</v>
      </c>
      <c r="T80" s="199">
        <v>311</v>
      </c>
      <c r="U80" s="345" t="s">
        <v>353</v>
      </c>
      <c r="V80" s="345" t="s">
        <v>354</v>
      </c>
      <c r="W80" s="198" t="s">
        <v>355</v>
      </c>
      <c r="X80" s="351"/>
      <c r="Y80" s="351"/>
      <c r="Z80" s="18"/>
      <c r="AA80" s="18"/>
    </row>
    <row r="81" spans="1:27" ht="45" x14ac:dyDescent="0.2">
      <c r="A81" s="190" t="s">
        <v>86</v>
      </c>
      <c r="B81" s="191" t="s">
        <v>307</v>
      </c>
      <c r="C81" s="339" t="s">
        <v>308</v>
      </c>
      <c r="D81" s="249" t="s">
        <v>309</v>
      </c>
      <c r="E81" s="192" t="s">
        <v>310</v>
      </c>
      <c r="F81" s="201"/>
      <c r="G81" s="201"/>
      <c r="H81" s="201"/>
      <c r="I81" s="201"/>
      <c r="J81" s="201"/>
      <c r="K81" s="195" t="s">
        <v>311</v>
      </c>
      <c r="L81" s="186" t="s">
        <v>356</v>
      </c>
      <c r="M81" s="202" t="s">
        <v>357</v>
      </c>
      <c r="N81" s="202" t="s">
        <v>358</v>
      </c>
      <c r="O81" s="346" t="s">
        <v>356</v>
      </c>
      <c r="P81" s="202" t="s">
        <v>587</v>
      </c>
      <c r="Q81" s="202" t="s">
        <v>359</v>
      </c>
      <c r="R81" s="203">
        <v>304</v>
      </c>
      <c r="S81" s="203">
        <f>S82+S83+S84+S85+S86</f>
        <v>1509</v>
      </c>
      <c r="T81" s="203">
        <v>1509</v>
      </c>
      <c r="U81" s="347" t="s">
        <v>360</v>
      </c>
      <c r="V81" s="347" t="s">
        <v>361</v>
      </c>
      <c r="W81" s="198" t="s">
        <v>362</v>
      </c>
      <c r="X81" s="351"/>
      <c r="Y81" s="351"/>
      <c r="Z81" s="18"/>
      <c r="AA81" s="18"/>
    </row>
    <row r="82" spans="1:27" ht="22.5" x14ac:dyDescent="0.2">
      <c r="A82" s="190" t="s">
        <v>86</v>
      </c>
      <c r="B82" s="191" t="s">
        <v>307</v>
      </c>
      <c r="C82" s="339" t="s">
        <v>308</v>
      </c>
      <c r="D82" s="249" t="s">
        <v>309</v>
      </c>
      <c r="E82" s="192" t="s">
        <v>310</v>
      </c>
      <c r="F82" s="201"/>
      <c r="G82" s="201"/>
      <c r="H82" s="201"/>
      <c r="I82" s="201"/>
      <c r="J82" s="201"/>
      <c r="K82" s="195" t="s">
        <v>311</v>
      </c>
      <c r="L82" s="190" t="s">
        <v>363</v>
      </c>
      <c r="M82" s="340" t="s">
        <v>588</v>
      </c>
      <c r="N82" s="340" t="s">
        <v>588</v>
      </c>
      <c r="O82" s="346" t="s">
        <v>363</v>
      </c>
      <c r="P82" s="202" t="s">
        <v>589</v>
      </c>
      <c r="Q82" s="340" t="s">
        <v>590</v>
      </c>
      <c r="R82" s="204">
        <v>12</v>
      </c>
      <c r="S82" s="203">
        <v>12</v>
      </c>
      <c r="T82" s="203">
        <v>12</v>
      </c>
      <c r="U82" s="348" t="s">
        <v>591</v>
      </c>
      <c r="V82" s="348" t="s">
        <v>365</v>
      </c>
      <c r="W82" s="198" t="s">
        <v>366</v>
      </c>
      <c r="X82" s="351"/>
      <c r="Y82" s="351"/>
      <c r="Z82" s="18"/>
      <c r="AA82" s="18"/>
    </row>
    <row r="83" spans="1:27" ht="22.5" x14ac:dyDescent="0.2">
      <c r="A83" s="190" t="s">
        <v>86</v>
      </c>
      <c r="B83" s="191" t="s">
        <v>307</v>
      </c>
      <c r="C83" s="339" t="s">
        <v>308</v>
      </c>
      <c r="D83" s="249" t="s">
        <v>309</v>
      </c>
      <c r="E83" s="192" t="s">
        <v>310</v>
      </c>
      <c r="F83" s="201"/>
      <c r="G83" s="201"/>
      <c r="H83" s="201"/>
      <c r="I83" s="201"/>
      <c r="J83" s="201"/>
      <c r="K83" s="195" t="s">
        <v>311</v>
      </c>
      <c r="L83" s="190" t="s">
        <v>367</v>
      </c>
      <c r="M83" s="340" t="s">
        <v>368</v>
      </c>
      <c r="N83" s="340" t="s">
        <v>368</v>
      </c>
      <c r="O83" s="346" t="s">
        <v>367</v>
      </c>
      <c r="P83" s="202" t="s">
        <v>369</v>
      </c>
      <c r="Q83" s="340" t="s">
        <v>370</v>
      </c>
      <c r="R83" s="204">
        <v>12</v>
      </c>
      <c r="S83" s="203">
        <v>9</v>
      </c>
      <c r="T83" s="203">
        <v>9</v>
      </c>
      <c r="U83" s="202" t="s">
        <v>371</v>
      </c>
      <c r="V83" s="202" t="s">
        <v>372</v>
      </c>
      <c r="W83" s="190" t="s">
        <v>373</v>
      </c>
      <c r="X83" s="351"/>
      <c r="Y83" s="351"/>
      <c r="Z83" s="18"/>
      <c r="AA83" s="18"/>
    </row>
    <row r="84" spans="1:27" ht="45" x14ac:dyDescent="0.2">
      <c r="A84" s="190" t="s">
        <v>86</v>
      </c>
      <c r="B84" s="191" t="s">
        <v>307</v>
      </c>
      <c r="C84" s="339" t="s">
        <v>308</v>
      </c>
      <c r="D84" s="249" t="s">
        <v>309</v>
      </c>
      <c r="E84" s="192" t="s">
        <v>310</v>
      </c>
      <c r="F84" s="201"/>
      <c r="G84" s="201"/>
      <c r="H84" s="201"/>
      <c r="I84" s="201"/>
      <c r="J84" s="201"/>
      <c r="K84" s="195" t="s">
        <v>311</v>
      </c>
      <c r="L84" s="190" t="s">
        <v>374</v>
      </c>
      <c r="M84" s="340" t="s">
        <v>375</v>
      </c>
      <c r="N84" s="340" t="s">
        <v>375</v>
      </c>
      <c r="O84" s="346" t="s">
        <v>374</v>
      </c>
      <c r="P84" s="202" t="s">
        <v>376</v>
      </c>
      <c r="Q84" s="340" t="s">
        <v>377</v>
      </c>
      <c r="R84" s="204">
        <v>20</v>
      </c>
      <c r="S84" s="203">
        <v>26</v>
      </c>
      <c r="T84" s="203">
        <v>26</v>
      </c>
      <c r="U84" s="202" t="s">
        <v>378</v>
      </c>
      <c r="V84" s="202" t="s">
        <v>379</v>
      </c>
      <c r="W84" s="190" t="s">
        <v>380</v>
      </c>
      <c r="X84" s="351"/>
      <c r="Y84" s="351"/>
      <c r="Z84" s="18"/>
      <c r="AA84" s="18"/>
    </row>
    <row r="85" spans="1:27" ht="22.5" x14ac:dyDescent="0.2">
      <c r="A85" s="190" t="s">
        <v>86</v>
      </c>
      <c r="B85" s="191" t="s">
        <v>307</v>
      </c>
      <c r="C85" s="339" t="s">
        <v>308</v>
      </c>
      <c r="D85" s="249" t="s">
        <v>309</v>
      </c>
      <c r="E85" s="192" t="s">
        <v>310</v>
      </c>
      <c r="F85" s="201"/>
      <c r="G85" s="201"/>
      <c r="H85" s="201"/>
      <c r="I85" s="201"/>
      <c r="J85" s="201"/>
      <c r="K85" s="195" t="s">
        <v>311</v>
      </c>
      <c r="L85" s="190" t="s">
        <v>381</v>
      </c>
      <c r="M85" s="340" t="s">
        <v>382</v>
      </c>
      <c r="N85" s="340" t="s">
        <v>382</v>
      </c>
      <c r="O85" s="346" t="s">
        <v>381</v>
      </c>
      <c r="P85" s="202" t="s">
        <v>383</v>
      </c>
      <c r="Q85" s="340" t="s">
        <v>592</v>
      </c>
      <c r="R85" s="204">
        <v>250</v>
      </c>
      <c r="S85" s="203">
        <v>1438</v>
      </c>
      <c r="T85" s="203">
        <v>1438</v>
      </c>
      <c r="U85" s="202" t="s">
        <v>384</v>
      </c>
      <c r="V85" s="202" t="s">
        <v>385</v>
      </c>
      <c r="W85" s="190" t="s">
        <v>386</v>
      </c>
      <c r="X85" s="351"/>
      <c r="Y85" s="351"/>
      <c r="Z85" s="18"/>
      <c r="AA85" s="18"/>
    </row>
    <row r="86" spans="1:27" ht="22.5" x14ac:dyDescent="0.2">
      <c r="A86" s="190" t="s">
        <v>86</v>
      </c>
      <c r="B86" s="191" t="s">
        <v>307</v>
      </c>
      <c r="C86" s="339" t="s">
        <v>308</v>
      </c>
      <c r="D86" s="249" t="s">
        <v>309</v>
      </c>
      <c r="E86" s="192" t="s">
        <v>310</v>
      </c>
      <c r="F86" s="201"/>
      <c r="G86" s="201"/>
      <c r="H86" s="201"/>
      <c r="I86" s="201"/>
      <c r="J86" s="201"/>
      <c r="K86" s="195" t="s">
        <v>311</v>
      </c>
      <c r="L86" s="190" t="s">
        <v>387</v>
      </c>
      <c r="M86" s="340" t="s">
        <v>388</v>
      </c>
      <c r="N86" s="340" t="s">
        <v>388</v>
      </c>
      <c r="O86" s="346" t="s">
        <v>387</v>
      </c>
      <c r="P86" s="202" t="s">
        <v>389</v>
      </c>
      <c r="Q86" s="340" t="s">
        <v>390</v>
      </c>
      <c r="R86" s="204">
        <v>10</v>
      </c>
      <c r="S86" s="203">
        <v>24</v>
      </c>
      <c r="T86" s="203">
        <v>24</v>
      </c>
      <c r="U86" s="202" t="s">
        <v>391</v>
      </c>
      <c r="V86" s="202" t="s">
        <v>392</v>
      </c>
      <c r="W86" s="198" t="s">
        <v>393</v>
      </c>
      <c r="X86" s="351"/>
      <c r="Y86" s="351"/>
      <c r="Z86" s="18"/>
      <c r="AA86" s="18"/>
    </row>
    <row r="87" spans="1:27" ht="33.75" x14ac:dyDescent="0.2">
      <c r="A87" s="190" t="s">
        <v>86</v>
      </c>
      <c r="B87" s="191" t="s">
        <v>307</v>
      </c>
      <c r="C87" s="339" t="s">
        <v>308</v>
      </c>
      <c r="D87" s="249" t="s">
        <v>309</v>
      </c>
      <c r="E87" s="192" t="s">
        <v>310</v>
      </c>
      <c r="F87" s="201"/>
      <c r="G87" s="201"/>
      <c r="H87" s="201"/>
      <c r="I87" s="201"/>
      <c r="J87" s="201"/>
      <c r="K87" s="195" t="s">
        <v>311</v>
      </c>
      <c r="L87" s="186" t="s">
        <v>394</v>
      </c>
      <c r="M87" s="202" t="s">
        <v>395</v>
      </c>
      <c r="N87" s="202" t="s">
        <v>396</v>
      </c>
      <c r="O87" s="346" t="s">
        <v>394</v>
      </c>
      <c r="P87" s="202" t="s">
        <v>593</v>
      </c>
      <c r="Q87" s="202" t="s">
        <v>395</v>
      </c>
      <c r="R87" s="204">
        <v>2</v>
      </c>
      <c r="S87" s="203">
        <v>1</v>
      </c>
      <c r="T87" s="203">
        <v>1</v>
      </c>
      <c r="U87" s="202" t="s">
        <v>397</v>
      </c>
      <c r="V87" s="347" t="s">
        <v>398</v>
      </c>
      <c r="W87" s="198" t="s">
        <v>399</v>
      </c>
      <c r="X87" s="351"/>
      <c r="Y87" s="351"/>
      <c r="Z87" s="18"/>
      <c r="AA87" s="18"/>
    </row>
    <row r="88" spans="1:27" ht="45" x14ac:dyDescent="0.2">
      <c r="A88" s="190" t="s">
        <v>86</v>
      </c>
      <c r="B88" s="191" t="s">
        <v>307</v>
      </c>
      <c r="C88" s="339" t="s">
        <v>308</v>
      </c>
      <c r="D88" s="249" t="s">
        <v>309</v>
      </c>
      <c r="E88" s="192" t="s">
        <v>310</v>
      </c>
      <c r="F88" s="201"/>
      <c r="G88" s="201"/>
      <c r="H88" s="201"/>
      <c r="I88" s="201"/>
      <c r="J88" s="201"/>
      <c r="K88" s="195" t="s">
        <v>311</v>
      </c>
      <c r="L88" s="186" t="s">
        <v>400</v>
      </c>
      <c r="M88" s="202" t="s">
        <v>401</v>
      </c>
      <c r="N88" s="202" t="s">
        <v>401</v>
      </c>
      <c r="O88" s="349" t="s">
        <v>400</v>
      </c>
      <c r="P88" s="202" t="s">
        <v>594</v>
      </c>
      <c r="Q88" s="202" t="s">
        <v>402</v>
      </c>
      <c r="R88" s="203">
        <v>825</v>
      </c>
      <c r="S88" s="203">
        <v>1200</v>
      </c>
      <c r="T88" s="203">
        <v>1200</v>
      </c>
      <c r="U88" s="202" t="s">
        <v>595</v>
      </c>
      <c r="V88" s="202" t="s">
        <v>596</v>
      </c>
      <c r="W88" s="198" t="s">
        <v>403</v>
      </c>
      <c r="X88" s="351"/>
      <c r="Y88" s="351"/>
      <c r="Z88" s="18"/>
      <c r="AA88" s="18"/>
    </row>
    <row r="89" spans="1:27" ht="33.75" x14ac:dyDescent="0.2">
      <c r="A89" s="190" t="s">
        <v>86</v>
      </c>
      <c r="B89" s="191" t="s">
        <v>307</v>
      </c>
      <c r="C89" s="339" t="s">
        <v>308</v>
      </c>
      <c r="D89" s="249" t="s">
        <v>309</v>
      </c>
      <c r="E89" s="192" t="s">
        <v>310</v>
      </c>
      <c r="F89" s="201"/>
      <c r="G89" s="201"/>
      <c r="H89" s="201"/>
      <c r="I89" s="201"/>
      <c r="J89" s="201"/>
      <c r="K89" s="195" t="s">
        <v>311</v>
      </c>
      <c r="L89" s="186" t="s">
        <v>404</v>
      </c>
      <c r="M89" s="202" t="s">
        <v>405</v>
      </c>
      <c r="N89" s="202" t="s">
        <v>405</v>
      </c>
      <c r="O89" s="349" t="s">
        <v>404</v>
      </c>
      <c r="P89" s="202" t="s">
        <v>406</v>
      </c>
      <c r="Q89" s="202" t="s">
        <v>407</v>
      </c>
      <c r="R89" s="203">
        <v>25</v>
      </c>
      <c r="S89" s="203">
        <v>29</v>
      </c>
      <c r="T89" s="203">
        <v>29</v>
      </c>
      <c r="U89" s="202" t="s">
        <v>408</v>
      </c>
      <c r="V89" s="202" t="s">
        <v>409</v>
      </c>
      <c r="W89" s="198" t="s">
        <v>410</v>
      </c>
      <c r="X89" s="351"/>
      <c r="Y89" s="351"/>
      <c r="Z89" s="18"/>
      <c r="AA89" s="18"/>
    </row>
    <row r="90" spans="1:27" ht="22.5" x14ac:dyDescent="0.2">
      <c r="A90" s="190" t="s">
        <v>86</v>
      </c>
      <c r="B90" s="191" t="s">
        <v>330</v>
      </c>
      <c r="C90" s="339" t="s">
        <v>308</v>
      </c>
      <c r="D90" s="249" t="s">
        <v>331</v>
      </c>
      <c r="E90" s="192" t="s">
        <v>310</v>
      </c>
      <c r="F90" s="201"/>
      <c r="G90" s="201"/>
      <c r="H90" s="201"/>
      <c r="I90" s="201"/>
      <c r="J90" s="201"/>
      <c r="K90" s="195" t="s">
        <v>311</v>
      </c>
      <c r="L90" s="186" t="s">
        <v>411</v>
      </c>
      <c r="M90" s="202" t="s">
        <v>412</v>
      </c>
      <c r="N90" s="202" t="s">
        <v>413</v>
      </c>
      <c r="O90" s="349" t="s">
        <v>411</v>
      </c>
      <c r="P90" s="202" t="s">
        <v>414</v>
      </c>
      <c r="Q90" s="202" t="s">
        <v>415</v>
      </c>
      <c r="R90" s="203">
        <v>800</v>
      </c>
      <c r="S90" s="203">
        <v>1190</v>
      </c>
      <c r="T90" s="203">
        <v>1190</v>
      </c>
      <c r="U90" s="202" t="s">
        <v>416</v>
      </c>
      <c r="V90" s="202" t="s">
        <v>417</v>
      </c>
      <c r="W90" s="198" t="s">
        <v>418</v>
      </c>
      <c r="X90" s="351"/>
      <c r="Y90" s="351"/>
      <c r="Z90" s="18"/>
      <c r="AA90" s="18"/>
    </row>
    <row r="91" spans="1:27" ht="22.5" x14ac:dyDescent="0.2">
      <c r="A91" s="190" t="s">
        <v>86</v>
      </c>
      <c r="B91" s="191" t="s">
        <v>307</v>
      </c>
      <c r="C91" s="339" t="s">
        <v>308</v>
      </c>
      <c r="D91" s="249" t="s">
        <v>309</v>
      </c>
      <c r="E91" s="192" t="s">
        <v>310</v>
      </c>
      <c r="F91" s="201"/>
      <c r="G91" s="201"/>
      <c r="H91" s="201"/>
      <c r="I91" s="201"/>
      <c r="J91" s="201"/>
      <c r="K91" s="195" t="s">
        <v>311</v>
      </c>
      <c r="L91" s="186" t="s">
        <v>419</v>
      </c>
      <c r="M91" s="202" t="s">
        <v>420</v>
      </c>
      <c r="N91" s="202" t="s">
        <v>420</v>
      </c>
      <c r="O91" s="349" t="s">
        <v>419</v>
      </c>
      <c r="P91" s="202" t="s">
        <v>421</v>
      </c>
      <c r="Q91" s="202" t="s">
        <v>597</v>
      </c>
      <c r="R91" s="204">
        <v>32</v>
      </c>
      <c r="S91" s="204">
        <f>S92+S93</f>
        <v>24</v>
      </c>
      <c r="T91" s="204">
        <v>24</v>
      </c>
      <c r="U91" s="202" t="s">
        <v>422</v>
      </c>
      <c r="V91" s="202" t="s">
        <v>423</v>
      </c>
      <c r="W91" s="198" t="s">
        <v>424</v>
      </c>
      <c r="X91" s="351"/>
      <c r="Y91" s="351"/>
      <c r="Z91" s="18"/>
      <c r="AA91" s="18"/>
    </row>
    <row r="92" spans="1:27" ht="45" x14ac:dyDescent="0.2">
      <c r="A92" s="190" t="s">
        <v>86</v>
      </c>
      <c r="B92" s="191" t="s">
        <v>307</v>
      </c>
      <c r="C92" s="339" t="s">
        <v>308</v>
      </c>
      <c r="D92" s="249" t="s">
        <v>309</v>
      </c>
      <c r="E92" s="192" t="s">
        <v>310</v>
      </c>
      <c r="F92" s="201"/>
      <c r="G92" s="201"/>
      <c r="H92" s="201"/>
      <c r="I92" s="201"/>
      <c r="J92" s="201"/>
      <c r="K92" s="195" t="s">
        <v>311</v>
      </c>
      <c r="L92" s="186" t="s">
        <v>425</v>
      </c>
      <c r="M92" s="202" t="s">
        <v>426</v>
      </c>
      <c r="N92" s="202" t="s">
        <v>426</v>
      </c>
      <c r="O92" s="349" t="s">
        <v>425</v>
      </c>
      <c r="P92" s="202" t="s">
        <v>598</v>
      </c>
      <c r="Q92" s="202" t="s">
        <v>599</v>
      </c>
      <c r="R92" s="204">
        <v>2</v>
      </c>
      <c r="S92" s="203">
        <v>0</v>
      </c>
      <c r="T92" s="203">
        <v>0</v>
      </c>
      <c r="U92" s="202" t="s">
        <v>600</v>
      </c>
      <c r="V92" s="202" t="s">
        <v>601</v>
      </c>
      <c r="W92" s="198" t="s">
        <v>427</v>
      </c>
      <c r="X92" s="351"/>
      <c r="Y92" s="351"/>
      <c r="Z92" s="18"/>
      <c r="AA92" s="18"/>
    </row>
    <row r="93" spans="1:27" ht="23.25" thickBot="1" x14ac:dyDescent="0.25">
      <c r="A93" s="190" t="s">
        <v>86</v>
      </c>
      <c r="B93" s="191" t="s">
        <v>307</v>
      </c>
      <c r="C93" s="339" t="s">
        <v>308</v>
      </c>
      <c r="D93" s="249" t="s">
        <v>309</v>
      </c>
      <c r="E93" s="192" t="s">
        <v>310</v>
      </c>
      <c r="F93" s="201"/>
      <c r="G93" s="201"/>
      <c r="H93" s="201"/>
      <c r="I93" s="201"/>
      <c r="J93" s="201"/>
      <c r="K93" s="195" t="s">
        <v>311</v>
      </c>
      <c r="L93" s="186" t="s">
        <v>428</v>
      </c>
      <c r="M93" s="202" t="s">
        <v>429</v>
      </c>
      <c r="N93" s="202" t="s">
        <v>429</v>
      </c>
      <c r="O93" s="349" t="s">
        <v>428</v>
      </c>
      <c r="P93" s="202" t="s">
        <v>430</v>
      </c>
      <c r="Q93" s="202" t="s">
        <v>431</v>
      </c>
      <c r="R93" s="204">
        <v>30</v>
      </c>
      <c r="S93" s="203">
        <v>24</v>
      </c>
      <c r="T93" s="203">
        <v>24</v>
      </c>
      <c r="U93" s="202" t="s">
        <v>432</v>
      </c>
      <c r="V93" s="202" t="s">
        <v>433</v>
      </c>
      <c r="W93" s="198" t="s">
        <v>434</v>
      </c>
      <c r="X93" s="351"/>
      <c r="Y93" s="351"/>
      <c r="Z93" s="18"/>
      <c r="AA93" s="18"/>
    </row>
    <row r="94" spans="1:27" ht="12" thickBot="1" x14ac:dyDescent="0.25">
      <c r="A94" s="241"/>
      <c r="B94" s="327"/>
      <c r="C94" s="302"/>
      <c r="D94" s="302"/>
      <c r="E94" s="301"/>
      <c r="F94" s="303"/>
      <c r="G94" s="303"/>
      <c r="H94" s="303"/>
      <c r="I94" s="303"/>
      <c r="J94" s="303"/>
      <c r="K94" s="248"/>
      <c r="L94" s="304"/>
      <c r="M94" s="305"/>
      <c r="N94" s="306"/>
      <c r="O94" s="248"/>
      <c r="P94" s="304"/>
      <c r="Q94" s="307"/>
      <c r="R94" s="308"/>
      <c r="S94" s="309"/>
      <c r="T94" s="304"/>
      <c r="U94" s="247"/>
      <c r="V94" s="247"/>
      <c r="W94" s="248"/>
      <c r="X94" s="351"/>
      <c r="Y94" s="351"/>
      <c r="Z94" s="18"/>
      <c r="AA94" s="18"/>
    </row>
    <row r="95" spans="1:27" ht="78.75" x14ac:dyDescent="0.2">
      <c r="A95" s="217" t="s">
        <v>86</v>
      </c>
      <c r="B95" s="405" t="s">
        <v>494</v>
      </c>
      <c r="C95" s="258" t="s">
        <v>495</v>
      </c>
      <c r="D95" s="310" t="s">
        <v>496</v>
      </c>
      <c r="E95" s="330" t="s">
        <v>497</v>
      </c>
      <c r="F95" s="406">
        <v>42481086.310000002</v>
      </c>
      <c r="G95" s="406">
        <v>40241155.719999999</v>
      </c>
      <c r="H95" s="406">
        <v>32414085.789999999</v>
      </c>
      <c r="I95" s="406">
        <v>32414085.789999999</v>
      </c>
      <c r="J95" s="406">
        <v>32414085.789999999</v>
      </c>
      <c r="K95" s="311" t="s">
        <v>155</v>
      </c>
      <c r="L95" s="217" t="s">
        <v>27</v>
      </c>
      <c r="M95" s="234" t="s">
        <v>498</v>
      </c>
      <c r="N95" s="312" t="s">
        <v>499</v>
      </c>
      <c r="O95" s="217" t="s">
        <v>27</v>
      </c>
      <c r="P95" s="259" t="s">
        <v>103</v>
      </c>
      <c r="Q95" s="313" t="s">
        <v>500</v>
      </c>
      <c r="R95" s="275" t="s">
        <v>501</v>
      </c>
      <c r="S95" s="275" t="s">
        <v>501</v>
      </c>
      <c r="T95" s="314">
        <v>0.19</v>
      </c>
      <c r="U95" s="261" t="s">
        <v>97</v>
      </c>
      <c r="V95" s="261" t="s">
        <v>97</v>
      </c>
      <c r="W95" s="260" t="s">
        <v>112</v>
      </c>
      <c r="X95" s="351"/>
      <c r="Y95" s="351"/>
      <c r="Z95" s="18"/>
      <c r="AA95" s="18"/>
    </row>
    <row r="96" spans="1:27" ht="67.5" x14ac:dyDescent="0.2">
      <c r="A96" s="217" t="s">
        <v>86</v>
      </c>
      <c r="B96" s="405" t="s">
        <v>494</v>
      </c>
      <c r="C96" s="258" t="s">
        <v>495</v>
      </c>
      <c r="D96" s="310" t="s">
        <v>496</v>
      </c>
      <c r="E96" s="330" t="s">
        <v>497</v>
      </c>
      <c r="F96" s="174"/>
      <c r="G96" s="174"/>
      <c r="H96" s="175"/>
      <c r="I96" s="175"/>
      <c r="J96" s="175"/>
      <c r="K96" s="311" t="s">
        <v>155</v>
      </c>
      <c r="L96" s="259" t="s">
        <v>28</v>
      </c>
      <c r="M96" s="234" t="s">
        <v>502</v>
      </c>
      <c r="N96" s="312" t="s">
        <v>503</v>
      </c>
      <c r="O96" s="259" t="s">
        <v>28</v>
      </c>
      <c r="P96" s="259" t="s">
        <v>103</v>
      </c>
      <c r="Q96" s="313" t="s">
        <v>504</v>
      </c>
      <c r="R96" s="275" t="s">
        <v>505</v>
      </c>
      <c r="S96" s="275" t="s">
        <v>505</v>
      </c>
      <c r="T96" s="314">
        <v>-0.06</v>
      </c>
      <c r="U96" s="261" t="s">
        <v>97</v>
      </c>
      <c r="V96" s="261" t="s">
        <v>97</v>
      </c>
      <c r="W96" s="260" t="s">
        <v>112</v>
      </c>
      <c r="X96" s="351"/>
      <c r="Y96" s="351"/>
      <c r="Z96" s="18"/>
      <c r="AA96" s="18"/>
    </row>
    <row r="97" spans="1:27" ht="45" x14ac:dyDescent="0.2">
      <c r="A97" s="217" t="s">
        <v>86</v>
      </c>
      <c r="B97" s="405" t="s">
        <v>494</v>
      </c>
      <c r="C97" s="258" t="s">
        <v>495</v>
      </c>
      <c r="D97" s="310" t="s">
        <v>496</v>
      </c>
      <c r="E97" s="330" t="s">
        <v>497</v>
      </c>
      <c r="F97" s="174"/>
      <c r="G97" s="174"/>
      <c r="H97" s="175"/>
      <c r="I97" s="175"/>
      <c r="J97" s="175"/>
      <c r="K97" s="311" t="s">
        <v>155</v>
      </c>
      <c r="L97" s="217" t="s">
        <v>216</v>
      </c>
      <c r="M97" s="234" t="s">
        <v>506</v>
      </c>
      <c r="N97" s="312" t="s">
        <v>507</v>
      </c>
      <c r="O97" s="217" t="s">
        <v>216</v>
      </c>
      <c r="P97" s="259" t="s">
        <v>103</v>
      </c>
      <c r="Q97" s="313" t="s">
        <v>508</v>
      </c>
      <c r="R97" s="275" t="s">
        <v>509</v>
      </c>
      <c r="S97" s="275" t="s">
        <v>509</v>
      </c>
      <c r="T97" s="314">
        <v>0</v>
      </c>
      <c r="U97" s="261" t="s">
        <v>97</v>
      </c>
      <c r="V97" s="261" t="s">
        <v>97</v>
      </c>
      <c r="W97" s="260" t="s">
        <v>112</v>
      </c>
      <c r="X97" s="351"/>
      <c r="Y97" s="351"/>
      <c r="Z97" s="18"/>
      <c r="AA97" s="18"/>
    </row>
    <row r="98" spans="1:27" ht="33.75" x14ac:dyDescent="0.2">
      <c r="A98" s="217" t="s">
        <v>86</v>
      </c>
      <c r="B98" s="405" t="s">
        <v>494</v>
      </c>
      <c r="C98" s="258" t="s">
        <v>495</v>
      </c>
      <c r="D98" s="310" t="s">
        <v>496</v>
      </c>
      <c r="E98" s="330" t="s">
        <v>497</v>
      </c>
      <c r="F98" s="174"/>
      <c r="G98" s="174"/>
      <c r="H98" s="175"/>
      <c r="I98" s="175"/>
      <c r="J98" s="175"/>
      <c r="K98" s="311" t="s">
        <v>155</v>
      </c>
      <c r="L98" s="217" t="s">
        <v>168</v>
      </c>
      <c r="M98" s="234" t="s">
        <v>510</v>
      </c>
      <c r="N98" s="312" t="s">
        <v>511</v>
      </c>
      <c r="O98" s="217" t="s">
        <v>168</v>
      </c>
      <c r="P98" s="259" t="s">
        <v>103</v>
      </c>
      <c r="Q98" s="313" t="s">
        <v>512</v>
      </c>
      <c r="R98" s="275" t="s">
        <v>509</v>
      </c>
      <c r="S98" s="275" t="s">
        <v>509</v>
      </c>
      <c r="T98" s="314">
        <v>0</v>
      </c>
      <c r="U98" s="261" t="s">
        <v>97</v>
      </c>
      <c r="V98" s="261" t="s">
        <v>97</v>
      </c>
      <c r="W98" s="260" t="s">
        <v>112</v>
      </c>
      <c r="X98" s="351"/>
      <c r="Y98" s="351"/>
      <c r="Z98" s="18"/>
      <c r="AA98" s="18"/>
    </row>
    <row r="99" spans="1:27" ht="33.75" x14ac:dyDescent="0.2">
      <c r="A99" s="217" t="s">
        <v>86</v>
      </c>
      <c r="B99" s="405" t="s">
        <v>494</v>
      </c>
      <c r="C99" s="258" t="s">
        <v>495</v>
      </c>
      <c r="D99" s="310" t="s">
        <v>496</v>
      </c>
      <c r="E99" s="330" t="s">
        <v>497</v>
      </c>
      <c r="F99" s="174"/>
      <c r="G99" s="174"/>
      <c r="H99" s="175"/>
      <c r="I99" s="175"/>
      <c r="J99" s="175"/>
      <c r="K99" s="311" t="s">
        <v>155</v>
      </c>
      <c r="L99" s="217" t="s">
        <v>118</v>
      </c>
      <c r="M99" s="234" t="s">
        <v>513</v>
      </c>
      <c r="N99" s="312" t="s">
        <v>514</v>
      </c>
      <c r="O99" s="217" t="s">
        <v>118</v>
      </c>
      <c r="P99" s="259" t="s">
        <v>103</v>
      </c>
      <c r="Q99" s="313" t="s">
        <v>515</v>
      </c>
      <c r="R99" s="275" t="s">
        <v>516</v>
      </c>
      <c r="S99" s="275" t="s">
        <v>516</v>
      </c>
      <c r="T99" s="314">
        <v>1</v>
      </c>
      <c r="U99" s="261" t="s">
        <v>97</v>
      </c>
      <c r="V99" s="261" t="s">
        <v>97</v>
      </c>
      <c r="W99" s="260" t="s">
        <v>112</v>
      </c>
      <c r="X99" s="351"/>
      <c r="Y99" s="351"/>
      <c r="Z99" s="18"/>
      <c r="AA99" s="18"/>
    </row>
    <row r="100" spans="1:27" ht="45" x14ac:dyDescent="0.2">
      <c r="A100" s="217" t="s">
        <v>86</v>
      </c>
      <c r="B100" s="405" t="s">
        <v>494</v>
      </c>
      <c r="C100" s="258" t="s">
        <v>495</v>
      </c>
      <c r="D100" s="310" t="s">
        <v>496</v>
      </c>
      <c r="E100" s="330" t="s">
        <v>497</v>
      </c>
      <c r="F100" s="175"/>
      <c r="G100" s="175"/>
      <c r="H100" s="175"/>
      <c r="I100" s="175"/>
      <c r="J100" s="175"/>
      <c r="K100" s="311" t="s">
        <v>155</v>
      </c>
      <c r="L100" s="217" t="s">
        <v>168</v>
      </c>
      <c r="M100" s="234" t="s">
        <v>517</v>
      </c>
      <c r="N100" s="312" t="s">
        <v>518</v>
      </c>
      <c r="O100" s="217" t="s">
        <v>168</v>
      </c>
      <c r="P100" s="259" t="s">
        <v>103</v>
      </c>
      <c r="Q100" s="313" t="s">
        <v>519</v>
      </c>
      <c r="R100" s="275" t="s">
        <v>520</v>
      </c>
      <c r="S100" s="275" t="s">
        <v>520</v>
      </c>
      <c r="T100" s="314">
        <v>1</v>
      </c>
      <c r="U100" s="261" t="s">
        <v>97</v>
      </c>
      <c r="V100" s="261" t="s">
        <v>97</v>
      </c>
      <c r="W100" s="260" t="s">
        <v>112</v>
      </c>
      <c r="X100" s="351"/>
      <c r="Y100" s="351"/>
      <c r="Z100" s="18"/>
      <c r="AA100" s="18"/>
    </row>
    <row r="101" spans="1:27" ht="22.5" x14ac:dyDescent="0.2">
      <c r="A101" s="217" t="s">
        <v>86</v>
      </c>
      <c r="B101" s="405" t="s">
        <v>494</v>
      </c>
      <c r="C101" s="258" t="s">
        <v>495</v>
      </c>
      <c r="D101" s="310" t="s">
        <v>496</v>
      </c>
      <c r="E101" s="330" t="s">
        <v>497</v>
      </c>
      <c r="F101" s="175"/>
      <c r="G101" s="175"/>
      <c r="H101" s="175"/>
      <c r="I101" s="175"/>
      <c r="J101" s="175"/>
      <c r="K101" s="311" t="s">
        <v>155</v>
      </c>
      <c r="L101" s="217" t="s">
        <v>128</v>
      </c>
      <c r="M101" s="234" t="s">
        <v>521</v>
      </c>
      <c r="N101" s="312" t="s">
        <v>522</v>
      </c>
      <c r="O101" s="217" t="s">
        <v>128</v>
      </c>
      <c r="P101" s="259" t="s">
        <v>103</v>
      </c>
      <c r="Q101" s="313" t="s">
        <v>523</v>
      </c>
      <c r="R101" s="275" t="s">
        <v>520</v>
      </c>
      <c r="S101" s="275" t="s">
        <v>520</v>
      </c>
      <c r="T101" s="314">
        <v>7.0000000000000007E-2</v>
      </c>
      <c r="U101" s="261" t="s">
        <v>97</v>
      </c>
      <c r="V101" s="261" t="s">
        <v>97</v>
      </c>
      <c r="W101" s="239" t="s">
        <v>112</v>
      </c>
      <c r="X101" s="351"/>
      <c r="Y101" s="351"/>
      <c r="Z101" s="18"/>
      <c r="AA101" s="18"/>
    </row>
    <row r="102" spans="1:27" ht="33.75" x14ac:dyDescent="0.2">
      <c r="A102" s="217" t="s">
        <v>86</v>
      </c>
      <c r="B102" s="405" t="s">
        <v>494</v>
      </c>
      <c r="C102" s="258" t="s">
        <v>495</v>
      </c>
      <c r="D102" s="310" t="s">
        <v>496</v>
      </c>
      <c r="E102" s="330" t="s">
        <v>497</v>
      </c>
      <c r="F102" s="174"/>
      <c r="G102" s="174"/>
      <c r="H102" s="175"/>
      <c r="I102" s="175"/>
      <c r="J102" s="175"/>
      <c r="K102" s="311" t="s">
        <v>155</v>
      </c>
      <c r="L102" s="217" t="s">
        <v>168</v>
      </c>
      <c r="M102" s="234" t="s">
        <v>524</v>
      </c>
      <c r="N102" s="312" t="s">
        <v>525</v>
      </c>
      <c r="O102" s="217" t="s">
        <v>168</v>
      </c>
      <c r="P102" s="259" t="s">
        <v>103</v>
      </c>
      <c r="Q102" s="313" t="s">
        <v>526</v>
      </c>
      <c r="R102" s="275">
        <v>0.95</v>
      </c>
      <c r="S102" s="275">
        <v>0.95</v>
      </c>
      <c r="T102" s="314">
        <v>0.08</v>
      </c>
      <c r="U102" s="261" t="s">
        <v>97</v>
      </c>
      <c r="V102" s="261" t="s">
        <v>97</v>
      </c>
      <c r="W102" s="239" t="s">
        <v>112</v>
      </c>
      <c r="X102" s="351"/>
      <c r="Y102" s="351"/>
      <c r="Z102" s="18"/>
      <c r="AA102" s="18"/>
    </row>
    <row r="103" spans="1:27" ht="33.75" x14ac:dyDescent="0.2">
      <c r="A103" s="217" t="s">
        <v>86</v>
      </c>
      <c r="B103" s="405" t="s">
        <v>494</v>
      </c>
      <c r="C103" s="258" t="s">
        <v>495</v>
      </c>
      <c r="D103" s="310" t="s">
        <v>496</v>
      </c>
      <c r="E103" s="330" t="s">
        <v>497</v>
      </c>
      <c r="F103" s="174"/>
      <c r="G103" s="174"/>
      <c r="H103" s="175"/>
      <c r="I103" s="175"/>
      <c r="J103" s="175"/>
      <c r="K103" s="311" t="s">
        <v>155</v>
      </c>
      <c r="L103" s="217" t="s">
        <v>141</v>
      </c>
      <c r="M103" s="234" t="s">
        <v>527</v>
      </c>
      <c r="N103" s="312" t="s">
        <v>528</v>
      </c>
      <c r="O103" s="217" t="s">
        <v>141</v>
      </c>
      <c r="P103" s="259" t="s">
        <v>103</v>
      </c>
      <c r="Q103" s="313" t="s">
        <v>529</v>
      </c>
      <c r="R103" s="275">
        <v>1</v>
      </c>
      <c r="S103" s="275">
        <v>1</v>
      </c>
      <c r="T103" s="314">
        <v>0</v>
      </c>
      <c r="U103" s="261" t="s">
        <v>97</v>
      </c>
      <c r="V103" s="261" t="s">
        <v>97</v>
      </c>
      <c r="W103" s="239" t="s">
        <v>112</v>
      </c>
      <c r="X103" s="351"/>
      <c r="Y103" s="351"/>
      <c r="Z103" s="18"/>
      <c r="AA103" s="18"/>
    </row>
    <row r="104" spans="1:27" ht="33.75" x14ac:dyDescent="0.2">
      <c r="A104" s="217" t="s">
        <v>86</v>
      </c>
      <c r="B104" s="405" t="s">
        <v>494</v>
      </c>
      <c r="C104" s="258" t="s">
        <v>495</v>
      </c>
      <c r="D104" s="310" t="s">
        <v>496</v>
      </c>
      <c r="E104" s="330" t="s">
        <v>497</v>
      </c>
      <c r="F104" s="174"/>
      <c r="G104" s="174"/>
      <c r="H104" s="175"/>
      <c r="I104" s="175"/>
      <c r="J104" s="175"/>
      <c r="K104" s="260" t="s">
        <v>155</v>
      </c>
      <c r="L104" s="217" t="s">
        <v>168</v>
      </c>
      <c r="M104" s="234" t="s">
        <v>530</v>
      </c>
      <c r="N104" s="312" t="s">
        <v>531</v>
      </c>
      <c r="O104" s="217" t="s">
        <v>168</v>
      </c>
      <c r="P104" s="259" t="s">
        <v>103</v>
      </c>
      <c r="Q104" s="313" t="s">
        <v>532</v>
      </c>
      <c r="R104" s="275">
        <v>1</v>
      </c>
      <c r="S104" s="275">
        <v>1</v>
      </c>
      <c r="T104" s="314">
        <v>0</v>
      </c>
      <c r="U104" s="261" t="s">
        <v>97</v>
      </c>
      <c r="V104" s="261" t="s">
        <v>97</v>
      </c>
      <c r="W104" s="239" t="s">
        <v>112</v>
      </c>
      <c r="X104" s="351"/>
      <c r="Y104" s="351"/>
      <c r="Z104" s="18"/>
      <c r="AA104" s="18"/>
    </row>
    <row r="105" spans="1:27" ht="12" thickBot="1" x14ac:dyDescent="0.25">
      <c r="A105" s="315"/>
      <c r="B105" s="328"/>
      <c r="C105" s="329"/>
      <c r="D105" s="315"/>
      <c r="E105" s="316"/>
      <c r="F105" s="317"/>
      <c r="G105" s="317"/>
      <c r="H105" s="318"/>
      <c r="I105" s="318"/>
      <c r="J105" s="318"/>
      <c r="K105" s="319"/>
      <c r="L105" s="320"/>
      <c r="M105" s="321"/>
      <c r="N105" s="322"/>
      <c r="O105" s="319"/>
      <c r="P105" s="320"/>
      <c r="Q105" s="321"/>
      <c r="R105" s="316"/>
      <c r="S105" s="316"/>
      <c r="T105" s="323"/>
      <c r="U105" s="324"/>
      <c r="V105" s="324"/>
      <c r="W105" s="325"/>
      <c r="X105" s="351"/>
      <c r="Y105" s="351"/>
      <c r="Z105" s="18"/>
      <c r="AA105" s="18"/>
    </row>
    <row r="106" spans="1:27" ht="12" thickBot="1" x14ac:dyDescent="0.25">
      <c r="A106" s="194"/>
      <c r="B106" s="191"/>
      <c r="C106" s="339"/>
      <c r="D106" s="194"/>
      <c r="E106" s="339"/>
      <c r="F106" s="359"/>
      <c r="G106" s="359"/>
      <c r="H106" s="360"/>
      <c r="I106" s="360"/>
      <c r="J106" s="360"/>
      <c r="K106" s="194"/>
      <c r="L106" s="361"/>
      <c r="M106" s="340"/>
      <c r="N106" s="254"/>
      <c r="O106" s="194"/>
      <c r="P106" s="195"/>
      <c r="Q106" s="362"/>
      <c r="R106" s="363"/>
      <c r="S106" s="364"/>
      <c r="T106" s="365"/>
      <c r="U106" s="365"/>
      <c r="V106" s="366"/>
      <c r="W106" s="177"/>
      <c r="X106" s="351"/>
      <c r="Y106" s="351"/>
      <c r="Z106" s="18"/>
      <c r="AA106" s="18"/>
    </row>
    <row r="107" spans="1:27" ht="12" thickBot="1" x14ac:dyDescent="0.25">
      <c r="A107" s="194"/>
      <c r="B107" s="191"/>
      <c r="C107" s="339"/>
      <c r="D107" s="194"/>
      <c r="E107" s="339"/>
      <c r="F107" s="359"/>
      <c r="G107" s="359"/>
      <c r="H107" s="360"/>
      <c r="I107" s="360"/>
      <c r="J107" s="360"/>
      <c r="K107" s="194"/>
      <c r="L107" s="361"/>
      <c r="M107" s="340"/>
      <c r="N107" s="254"/>
      <c r="O107" s="194"/>
      <c r="P107" s="195"/>
      <c r="Q107" s="341"/>
      <c r="R107" s="363"/>
      <c r="S107" s="367"/>
      <c r="T107" s="365"/>
      <c r="U107" s="365"/>
      <c r="V107" s="366"/>
      <c r="W107" s="177"/>
      <c r="X107" s="351"/>
      <c r="Y107" s="351"/>
      <c r="Z107" s="18"/>
      <c r="AA107" s="18"/>
    </row>
    <row r="108" spans="1:27" ht="12" thickBot="1" x14ac:dyDescent="0.25">
      <c r="A108" s="194"/>
      <c r="B108" s="191"/>
      <c r="C108" s="339"/>
      <c r="D108" s="194"/>
      <c r="E108" s="339"/>
      <c r="F108" s="359"/>
      <c r="G108" s="359"/>
      <c r="H108" s="360"/>
      <c r="I108" s="360"/>
      <c r="J108" s="360"/>
      <c r="K108" s="194"/>
      <c r="L108" s="361"/>
      <c r="M108" s="340"/>
      <c r="N108" s="254"/>
      <c r="O108" s="194"/>
      <c r="P108" s="195"/>
      <c r="Q108" s="362"/>
      <c r="R108" s="363"/>
      <c r="S108" s="367"/>
      <c r="T108" s="365"/>
      <c r="U108" s="365"/>
      <c r="V108" s="366"/>
      <c r="W108" s="177"/>
      <c r="X108" s="351"/>
      <c r="Y108" s="351"/>
      <c r="Z108" s="18"/>
      <c r="AA108" s="18"/>
    </row>
    <row r="109" spans="1:27" ht="12" thickBot="1" x14ac:dyDescent="0.25">
      <c r="A109" s="194"/>
      <c r="B109" s="191"/>
      <c r="C109" s="339"/>
      <c r="D109" s="194"/>
      <c r="E109" s="339"/>
      <c r="F109" s="359"/>
      <c r="G109" s="359"/>
      <c r="H109" s="360"/>
      <c r="I109" s="360"/>
      <c r="J109" s="360"/>
      <c r="K109" s="194"/>
      <c r="L109" s="361"/>
      <c r="M109" s="340"/>
      <c r="N109" s="254"/>
      <c r="O109" s="194"/>
      <c r="P109" s="195"/>
      <c r="Q109" s="362"/>
      <c r="R109" s="363"/>
      <c r="S109" s="364"/>
      <c r="T109" s="365"/>
      <c r="U109" s="365"/>
      <c r="V109" s="366"/>
      <c r="W109" s="177"/>
      <c r="X109" s="351"/>
      <c r="Y109" s="351"/>
      <c r="Z109" s="18"/>
      <c r="AA109" s="18"/>
    </row>
    <row r="110" spans="1:27" ht="12" thickBot="1" x14ac:dyDescent="0.25">
      <c r="A110" s="194"/>
      <c r="B110" s="191"/>
      <c r="C110" s="339"/>
      <c r="D110" s="194"/>
      <c r="E110" s="339"/>
      <c r="F110" s="359"/>
      <c r="G110" s="359"/>
      <c r="H110" s="360"/>
      <c r="I110" s="360"/>
      <c r="J110" s="360"/>
      <c r="K110" s="194"/>
      <c r="L110" s="361"/>
      <c r="M110" s="340"/>
      <c r="N110" s="254"/>
      <c r="O110" s="194"/>
      <c r="P110" s="195"/>
      <c r="Q110" s="362"/>
      <c r="R110" s="368"/>
      <c r="S110" s="369"/>
      <c r="T110" s="365"/>
      <c r="U110" s="365"/>
      <c r="V110" s="366"/>
      <c r="W110" s="177"/>
      <c r="X110" s="351"/>
      <c r="Y110" s="351"/>
      <c r="Z110" s="18"/>
      <c r="AA110" s="18"/>
    </row>
    <row r="111" spans="1:27" x14ac:dyDescent="0.2">
      <c r="A111" s="194"/>
      <c r="B111" s="191"/>
      <c r="C111" s="339"/>
      <c r="D111" s="194"/>
      <c r="E111" s="339"/>
      <c r="F111" s="360"/>
      <c r="G111" s="360"/>
      <c r="H111" s="360"/>
      <c r="I111" s="360"/>
      <c r="J111" s="360"/>
      <c r="K111" s="194"/>
      <c r="L111" s="269"/>
      <c r="M111" s="370"/>
      <c r="N111" s="340"/>
      <c r="O111" s="192"/>
      <c r="P111" s="195"/>
      <c r="Q111" s="370"/>
      <c r="R111" s="371"/>
      <c r="S111" s="371"/>
      <c r="T111" s="365"/>
      <c r="U111" s="365"/>
      <c r="V111" s="366"/>
      <c r="W111" s="177"/>
      <c r="X111" s="351"/>
      <c r="Y111" s="351"/>
      <c r="Z111" s="18"/>
      <c r="AA111" s="18"/>
    </row>
    <row r="112" spans="1:27" x14ac:dyDescent="0.2">
      <c r="A112" s="194"/>
      <c r="B112" s="191"/>
      <c r="C112" s="339"/>
      <c r="D112" s="194"/>
      <c r="E112" s="339"/>
      <c r="F112" s="360"/>
      <c r="G112" s="360"/>
      <c r="H112" s="360"/>
      <c r="I112" s="360"/>
      <c r="J112" s="360"/>
      <c r="K112" s="194"/>
      <c r="L112" s="361"/>
      <c r="M112" s="370"/>
      <c r="N112" s="254"/>
      <c r="O112" s="194"/>
      <c r="P112" s="195"/>
      <c r="Q112" s="370"/>
      <c r="R112" s="269"/>
      <c r="S112" s="269"/>
      <c r="T112" s="365"/>
      <c r="U112" s="365"/>
      <c r="V112" s="366"/>
      <c r="W112" s="372"/>
      <c r="X112" s="351"/>
      <c r="Y112" s="351"/>
      <c r="Z112" s="18"/>
      <c r="AA112" s="18"/>
    </row>
    <row r="113" spans="1:27" x14ac:dyDescent="0.2">
      <c r="A113" s="194"/>
      <c r="B113" s="191"/>
      <c r="C113" s="339"/>
      <c r="D113" s="194"/>
      <c r="E113" s="339"/>
      <c r="F113" s="359"/>
      <c r="G113" s="359"/>
      <c r="H113" s="360"/>
      <c r="I113" s="360"/>
      <c r="J113" s="360"/>
      <c r="K113" s="194"/>
      <c r="L113" s="361"/>
      <c r="M113" s="370"/>
      <c r="N113" s="254"/>
      <c r="O113" s="194"/>
      <c r="P113" s="195"/>
      <c r="Q113" s="370"/>
      <c r="R113" s="269"/>
      <c r="S113" s="269"/>
      <c r="T113" s="365"/>
      <c r="U113" s="365"/>
      <c r="V113" s="366"/>
      <c r="W113" s="372"/>
      <c r="X113" s="351"/>
      <c r="Y113" s="351"/>
      <c r="Z113" s="18"/>
      <c r="AA113" s="18"/>
    </row>
    <row r="114" spans="1:27" x14ac:dyDescent="0.2">
      <c r="A114" s="194"/>
      <c r="B114" s="191"/>
      <c r="C114" s="339"/>
      <c r="D114" s="194"/>
      <c r="E114" s="339"/>
      <c r="F114" s="359"/>
      <c r="G114" s="359"/>
      <c r="H114" s="360"/>
      <c r="I114" s="360"/>
      <c r="J114" s="360"/>
      <c r="K114" s="194"/>
      <c r="L114" s="361"/>
      <c r="M114" s="370"/>
      <c r="N114" s="254"/>
      <c r="O114" s="194"/>
      <c r="P114" s="195"/>
      <c r="Q114" s="370"/>
      <c r="R114" s="269"/>
      <c r="S114" s="373"/>
      <c r="T114" s="365"/>
      <c r="U114" s="365"/>
      <c r="V114" s="366"/>
      <c r="W114" s="372"/>
      <c r="X114" s="351"/>
      <c r="Y114" s="351"/>
      <c r="Z114" s="18"/>
      <c r="AA114" s="18"/>
    </row>
    <row r="115" spans="1:27" x14ac:dyDescent="0.2">
      <c r="A115" s="194"/>
      <c r="B115" s="191"/>
      <c r="C115" s="339"/>
      <c r="D115" s="194"/>
      <c r="E115" s="339"/>
      <c r="F115" s="359"/>
      <c r="G115" s="359"/>
      <c r="H115" s="360"/>
      <c r="I115" s="360"/>
      <c r="J115" s="360"/>
      <c r="K115" s="194"/>
      <c r="L115" s="361"/>
      <c r="M115" s="370"/>
      <c r="N115" s="254"/>
      <c r="O115" s="194"/>
      <c r="P115" s="195"/>
      <c r="Q115" s="370"/>
      <c r="R115" s="269"/>
      <c r="S115" s="373"/>
      <c r="T115" s="365"/>
      <c r="U115" s="365"/>
      <c r="V115" s="366"/>
      <c r="W115" s="372"/>
      <c r="X115" s="351"/>
      <c r="Y115" s="351"/>
      <c r="Z115" s="18"/>
      <c r="AA115" s="18"/>
    </row>
    <row r="116" spans="1:27" x14ac:dyDescent="0.2">
      <c r="A116" s="194"/>
      <c r="B116" s="191"/>
      <c r="C116" s="339"/>
      <c r="D116" s="194"/>
      <c r="E116" s="339"/>
      <c r="F116" s="359"/>
      <c r="G116" s="359"/>
      <c r="H116" s="360"/>
      <c r="I116" s="360"/>
      <c r="J116" s="360"/>
      <c r="K116" s="194"/>
      <c r="L116" s="361"/>
      <c r="M116" s="370"/>
      <c r="N116" s="254"/>
      <c r="O116" s="194"/>
      <c r="P116" s="195"/>
      <c r="Q116" s="370"/>
      <c r="R116" s="269"/>
      <c r="S116" s="373"/>
      <c r="T116" s="365"/>
      <c r="U116" s="365"/>
      <c r="V116" s="366"/>
      <c r="W116" s="372"/>
      <c r="X116" s="351"/>
      <c r="Y116" s="351"/>
      <c r="Z116" s="18"/>
      <c r="AA116" s="18"/>
    </row>
    <row r="117" spans="1:27" ht="12" thickBot="1" x14ac:dyDescent="0.25">
      <c r="A117" s="194"/>
      <c r="B117" s="191"/>
      <c r="C117" s="339"/>
      <c r="D117" s="194"/>
      <c r="E117" s="339"/>
      <c r="F117" s="360"/>
      <c r="G117" s="360"/>
      <c r="H117" s="360"/>
      <c r="I117" s="360"/>
      <c r="J117" s="360"/>
      <c r="K117" s="194"/>
      <c r="L117" s="361"/>
      <c r="M117" s="370"/>
      <c r="N117" s="340"/>
      <c r="O117" s="192"/>
      <c r="P117" s="195"/>
      <c r="Q117" s="370"/>
      <c r="R117" s="371"/>
      <c r="S117" s="374"/>
      <c r="T117" s="365"/>
      <c r="U117" s="365"/>
      <c r="V117" s="366"/>
      <c r="W117" s="177"/>
      <c r="X117" s="351"/>
      <c r="Y117" s="351"/>
      <c r="Z117" s="18"/>
      <c r="AA117" s="18"/>
    </row>
    <row r="118" spans="1:27" ht="12" thickBot="1" x14ac:dyDescent="0.25">
      <c r="A118" s="194"/>
      <c r="B118" s="191"/>
      <c r="C118" s="339"/>
      <c r="D118" s="194"/>
      <c r="E118" s="339"/>
      <c r="F118" s="375"/>
      <c r="G118" s="376"/>
      <c r="H118" s="376"/>
      <c r="I118" s="376"/>
      <c r="J118" s="376"/>
      <c r="K118" s="194"/>
      <c r="L118" s="361"/>
      <c r="M118" s="370"/>
      <c r="N118" s="86"/>
      <c r="O118" s="191"/>
      <c r="P118" s="195"/>
      <c r="Q118" s="370"/>
      <c r="R118" s="363"/>
      <c r="S118" s="364"/>
      <c r="T118" s="365"/>
      <c r="U118" s="365"/>
      <c r="V118" s="366"/>
      <c r="W118" s="350"/>
      <c r="X118" s="351"/>
      <c r="Y118" s="351"/>
      <c r="Z118" s="18"/>
      <c r="AA118" s="18"/>
    </row>
    <row r="119" spans="1:27" ht="12" thickBot="1" x14ac:dyDescent="0.25">
      <c r="A119" s="194"/>
      <c r="B119" s="191"/>
      <c r="C119" s="339"/>
      <c r="D119" s="194"/>
      <c r="E119" s="339"/>
      <c r="F119" s="375"/>
      <c r="G119" s="376"/>
      <c r="H119" s="376"/>
      <c r="I119" s="376"/>
      <c r="J119" s="376"/>
      <c r="K119" s="194"/>
      <c r="L119" s="361"/>
      <c r="M119" s="377"/>
      <c r="N119" s="378"/>
      <c r="O119" s="194"/>
      <c r="P119" s="195"/>
      <c r="Q119" s="370"/>
      <c r="R119" s="363"/>
      <c r="S119" s="364"/>
      <c r="T119" s="365"/>
      <c r="U119" s="365"/>
      <c r="V119" s="366"/>
      <c r="W119" s="350"/>
      <c r="X119" s="351"/>
      <c r="Y119" s="351"/>
      <c r="Z119" s="18"/>
      <c r="AA119" s="18"/>
    </row>
    <row r="120" spans="1:27" ht="12" thickBot="1" x14ac:dyDescent="0.25">
      <c r="A120" s="194"/>
      <c r="B120" s="191"/>
      <c r="C120" s="339"/>
      <c r="D120" s="194"/>
      <c r="E120" s="339"/>
      <c r="F120" s="375"/>
      <c r="G120" s="376"/>
      <c r="H120" s="376"/>
      <c r="I120" s="376"/>
      <c r="J120" s="376"/>
      <c r="K120" s="194"/>
      <c r="L120" s="361"/>
      <c r="M120" s="370"/>
      <c r="N120" s="370"/>
      <c r="O120" s="194"/>
      <c r="P120" s="195"/>
      <c r="Q120" s="370"/>
      <c r="R120" s="363"/>
      <c r="S120" s="364"/>
      <c r="T120" s="365"/>
      <c r="U120" s="365"/>
      <c r="V120" s="366"/>
      <c r="W120" s="350"/>
      <c r="X120" s="351"/>
      <c r="Y120" s="351"/>
      <c r="Z120" s="18"/>
      <c r="AA120" s="18"/>
    </row>
    <row r="121" spans="1:27" x14ac:dyDescent="0.2">
      <c r="A121" s="194"/>
      <c r="B121" s="379"/>
      <c r="C121" s="380"/>
      <c r="D121" s="194"/>
      <c r="E121" s="380"/>
      <c r="F121" s="380"/>
      <c r="G121" s="381"/>
      <c r="H121" s="381"/>
      <c r="I121" s="381"/>
      <c r="J121" s="381"/>
      <c r="K121" s="379"/>
      <c r="L121" s="379"/>
      <c r="M121" s="382"/>
      <c r="N121" s="383"/>
      <c r="O121" s="379"/>
      <c r="P121" s="379"/>
      <c r="Q121" s="382"/>
      <c r="R121" s="379"/>
      <c r="S121" s="379"/>
      <c r="T121" s="379"/>
      <c r="U121" s="384"/>
      <c r="V121" s="384"/>
      <c r="W121" s="385"/>
      <c r="X121" s="351"/>
      <c r="Y121" s="351"/>
      <c r="Z121" s="18"/>
      <c r="AA121" s="18"/>
    </row>
    <row r="122" spans="1:27" x14ac:dyDescent="0.2">
      <c r="A122" s="194"/>
      <c r="B122" s="191"/>
      <c r="C122" s="339"/>
      <c r="D122" s="194"/>
      <c r="E122" s="339"/>
      <c r="F122" s="360"/>
      <c r="G122" s="360"/>
      <c r="H122" s="360"/>
      <c r="I122" s="360"/>
      <c r="J122" s="360"/>
      <c r="K122" s="195"/>
      <c r="L122" s="92"/>
      <c r="M122" s="110"/>
      <c r="N122" s="110"/>
      <c r="O122" s="92"/>
      <c r="P122" s="111"/>
      <c r="Q122" s="110"/>
      <c r="R122" s="111"/>
      <c r="S122" s="192"/>
      <c r="T122" s="386"/>
      <c r="U122" s="366"/>
      <c r="V122" s="366"/>
      <c r="W122" s="350"/>
      <c r="X122" s="351"/>
      <c r="Y122" s="351"/>
      <c r="Z122" s="18"/>
      <c r="AA122" s="18"/>
    </row>
    <row r="123" spans="1:27" x14ac:dyDescent="0.2">
      <c r="A123" s="194"/>
      <c r="B123" s="191"/>
      <c r="C123" s="339"/>
      <c r="D123" s="194"/>
      <c r="E123" s="339"/>
      <c r="F123" s="359"/>
      <c r="G123" s="360"/>
      <c r="H123" s="360"/>
      <c r="I123" s="360"/>
      <c r="J123" s="360"/>
      <c r="K123" s="195"/>
      <c r="L123" s="112"/>
      <c r="M123" s="110"/>
      <c r="N123" s="110"/>
      <c r="O123" s="112"/>
      <c r="P123" s="113"/>
      <c r="Q123" s="110"/>
      <c r="R123" s="114"/>
      <c r="S123" s="387"/>
      <c r="T123" s="388"/>
      <c r="U123" s="366"/>
      <c r="V123" s="366"/>
      <c r="W123" s="350"/>
      <c r="X123" s="351"/>
      <c r="Y123" s="351"/>
      <c r="Z123" s="18"/>
      <c r="AA123" s="18"/>
    </row>
    <row r="124" spans="1:27" x14ac:dyDescent="0.2">
      <c r="A124" s="194"/>
      <c r="B124" s="191"/>
      <c r="C124" s="339"/>
      <c r="D124" s="194"/>
      <c r="E124" s="339"/>
      <c r="F124" s="359"/>
      <c r="G124" s="360"/>
      <c r="H124" s="360"/>
      <c r="I124" s="360"/>
      <c r="J124" s="360"/>
      <c r="K124" s="195"/>
      <c r="L124" s="92"/>
      <c r="M124" s="110"/>
      <c r="N124" s="110"/>
      <c r="O124" s="92"/>
      <c r="P124" s="111"/>
      <c r="Q124" s="110"/>
      <c r="R124" s="114"/>
      <c r="S124" s="387"/>
      <c r="T124" s="388"/>
      <c r="U124" s="366"/>
      <c r="V124" s="366"/>
      <c r="W124" s="350"/>
      <c r="X124" s="351"/>
      <c r="Y124" s="351"/>
      <c r="Z124" s="18"/>
      <c r="AA124" s="18"/>
    </row>
    <row r="125" spans="1:27" x14ac:dyDescent="0.2">
      <c r="A125" s="194"/>
      <c r="B125" s="191"/>
      <c r="C125" s="339"/>
      <c r="D125" s="194"/>
      <c r="E125" s="339"/>
      <c r="F125" s="359"/>
      <c r="G125" s="360"/>
      <c r="H125" s="360"/>
      <c r="I125" s="360"/>
      <c r="J125" s="360"/>
      <c r="K125" s="195"/>
      <c r="L125" s="92"/>
      <c r="M125" s="110"/>
      <c r="N125" s="110"/>
      <c r="O125" s="92"/>
      <c r="P125" s="111"/>
      <c r="Q125" s="110"/>
      <c r="R125" s="114"/>
      <c r="S125" s="387"/>
      <c r="T125" s="376"/>
      <c r="U125" s="366"/>
      <c r="V125" s="366"/>
      <c r="W125" s="350"/>
      <c r="X125" s="351"/>
      <c r="Y125" s="351"/>
      <c r="Z125" s="18"/>
      <c r="AA125" s="18"/>
    </row>
    <row r="126" spans="1:27" x14ac:dyDescent="0.2">
      <c r="A126" s="194"/>
      <c r="B126" s="191"/>
      <c r="C126" s="339"/>
      <c r="D126" s="194"/>
      <c r="E126" s="339"/>
      <c r="F126" s="359"/>
      <c r="G126" s="360"/>
      <c r="H126" s="360"/>
      <c r="I126" s="360"/>
      <c r="J126" s="360"/>
      <c r="K126" s="195"/>
      <c r="L126" s="92"/>
      <c r="M126" s="110"/>
      <c r="N126" s="110"/>
      <c r="O126" s="92"/>
      <c r="P126" s="111"/>
      <c r="Q126" s="110"/>
      <c r="R126" s="114"/>
      <c r="S126" s="387"/>
      <c r="T126" s="376"/>
      <c r="U126" s="366"/>
      <c r="V126" s="366"/>
      <c r="W126" s="350"/>
      <c r="X126" s="351"/>
      <c r="Y126" s="351"/>
      <c r="Z126" s="18"/>
      <c r="AA126" s="18"/>
    </row>
    <row r="127" spans="1:27" x14ac:dyDescent="0.2">
      <c r="A127" s="194"/>
      <c r="B127" s="191"/>
      <c r="C127" s="339"/>
      <c r="D127" s="194"/>
      <c r="E127" s="339"/>
      <c r="F127" s="359"/>
      <c r="G127" s="360"/>
      <c r="H127" s="360"/>
      <c r="I127" s="360"/>
      <c r="J127" s="360"/>
      <c r="K127" s="195"/>
      <c r="L127" s="92"/>
      <c r="M127" s="340"/>
      <c r="N127" s="340"/>
      <c r="O127" s="92"/>
      <c r="P127" s="111"/>
      <c r="Q127" s="340"/>
      <c r="R127" s="269"/>
      <c r="S127" s="387"/>
      <c r="T127" s="376"/>
      <c r="U127" s="366"/>
      <c r="V127" s="366"/>
      <c r="W127" s="350"/>
      <c r="X127" s="351"/>
      <c r="Y127" s="351"/>
      <c r="Z127" s="18"/>
      <c r="AA127" s="18"/>
    </row>
    <row r="128" spans="1:27" x14ac:dyDescent="0.2">
      <c r="A128" s="194"/>
      <c r="B128" s="191"/>
      <c r="C128" s="339"/>
      <c r="D128" s="194"/>
      <c r="E128" s="339"/>
      <c r="F128" s="359"/>
      <c r="G128" s="360"/>
      <c r="H128" s="360"/>
      <c r="I128" s="360"/>
      <c r="J128" s="360"/>
      <c r="K128" s="195"/>
      <c r="L128" s="92"/>
      <c r="M128" s="110"/>
      <c r="N128" s="110"/>
      <c r="O128" s="92"/>
      <c r="P128" s="111"/>
      <c r="Q128" s="110"/>
      <c r="R128" s="114"/>
      <c r="S128" s="387"/>
      <c r="T128" s="376"/>
      <c r="U128" s="366"/>
      <c r="V128" s="366"/>
      <c r="W128" s="350"/>
      <c r="X128" s="351"/>
      <c r="Y128" s="351"/>
      <c r="Z128" s="18"/>
      <c r="AA128" s="18"/>
    </row>
    <row r="129" spans="1:27" x14ac:dyDescent="0.2">
      <c r="A129" s="194"/>
      <c r="B129" s="191"/>
      <c r="C129" s="339"/>
      <c r="D129" s="194"/>
      <c r="E129" s="339"/>
      <c r="F129" s="359"/>
      <c r="G129" s="360"/>
      <c r="H129" s="360"/>
      <c r="I129" s="360"/>
      <c r="J129" s="360"/>
      <c r="K129" s="195"/>
      <c r="L129" s="92"/>
      <c r="M129" s="110"/>
      <c r="N129" s="110"/>
      <c r="O129" s="92"/>
      <c r="P129" s="111"/>
      <c r="Q129" s="110"/>
      <c r="R129" s="269"/>
      <c r="S129" s="387"/>
      <c r="T129" s="376"/>
      <c r="U129" s="366"/>
      <c r="V129" s="366"/>
      <c r="W129" s="350"/>
      <c r="X129" s="351"/>
      <c r="Y129" s="351"/>
      <c r="Z129" s="18"/>
      <c r="AA129" s="18"/>
    </row>
    <row r="130" spans="1:27" x14ac:dyDescent="0.2">
      <c r="A130" s="57"/>
      <c r="B130" s="58"/>
      <c r="C130" s="59"/>
      <c r="D130" s="57"/>
      <c r="E130" s="59"/>
      <c r="F130" s="66"/>
      <c r="G130" s="60"/>
      <c r="H130" s="60"/>
      <c r="I130" s="60"/>
      <c r="J130" s="60"/>
      <c r="K130" s="61"/>
      <c r="L130" s="92"/>
      <c r="M130" s="110"/>
      <c r="N130" s="110"/>
      <c r="O130" s="92"/>
      <c r="P130" s="111"/>
      <c r="Q130" s="110"/>
      <c r="R130" s="114"/>
      <c r="S130" s="115"/>
      <c r="T130" s="85"/>
      <c r="U130" s="64"/>
      <c r="V130" s="64"/>
      <c r="W130" s="65"/>
      <c r="X130" s="18"/>
      <c r="Y130" s="18"/>
      <c r="Z130" s="18"/>
      <c r="AA130" s="18"/>
    </row>
    <row r="131" spans="1:27" x14ac:dyDescent="0.2">
      <c r="A131" s="57"/>
      <c r="B131" s="58"/>
      <c r="C131" s="59"/>
      <c r="D131" s="57"/>
      <c r="E131" s="59"/>
      <c r="F131" s="66"/>
      <c r="G131" s="60"/>
      <c r="H131" s="60"/>
      <c r="I131" s="60"/>
      <c r="J131" s="60"/>
      <c r="K131" s="61"/>
      <c r="L131" s="92"/>
      <c r="M131" s="110"/>
      <c r="N131" s="110"/>
      <c r="O131" s="92"/>
      <c r="P131" s="111"/>
      <c r="Q131" s="110"/>
      <c r="R131" s="100"/>
      <c r="S131" s="115"/>
      <c r="T131" s="85"/>
      <c r="U131" s="64"/>
      <c r="V131" s="64"/>
      <c r="W131" s="65"/>
      <c r="X131" s="18"/>
      <c r="Y131" s="18"/>
      <c r="Z131" s="18"/>
      <c r="AA131" s="18"/>
    </row>
    <row r="132" spans="1:27" x14ac:dyDescent="0.2">
      <c r="A132" s="57"/>
      <c r="B132" s="58"/>
      <c r="C132" s="59"/>
      <c r="D132" s="57"/>
      <c r="E132" s="59"/>
      <c r="F132" s="66"/>
      <c r="G132" s="60"/>
      <c r="H132" s="60"/>
      <c r="I132" s="60"/>
      <c r="J132" s="60"/>
      <c r="K132" s="61"/>
      <c r="L132" s="92"/>
      <c r="M132" s="110"/>
      <c r="N132" s="110"/>
      <c r="O132" s="116"/>
      <c r="P132" s="111"/>
      <c r="Q132" s="110"/>
      <c r="R132" s="114"/>
      <c r="S132" s="115"/>
      <c r="T132" s="85"/>
      <c r="U132" s="64"/>
      <c r="V132" s="64"/>
      <c r="W132" s="65"/>
      <c r="X132" s="18"/>
      <c r="Y132" s="18"/>
      <c r="Z132" s="18"/>
      <c r="AA132" s="18"/>
    </row>
    <row r="133" spans="1:27" x14ac:dyDescent="0.2">
      <c r="A133" s="57"/>
      <c r="B133" s="58"/>
      <c r="C133" s="59"/>
      <c r="D133" s="57"/>
      <c r="E133" s="59"/>
      <c r="F133" s="66"/>
      <c r="G133" s="60"/>
      <c r="H133" s="60"/>
      <c r="I133" s="60"/>
      <c r="J133" s="60"/>
      <c r="K133" s="61"/>
      <c r="L133" s="92"/>
      <c r="M133" s="75"/>
      <c r="N133" s="75"/>
      <c r="O133" s="92"/>
      <c r="P133" s="111"/>
      <c r="Q133" s="75"/>
      <c r="R133" s="100"/>
      <c r="S133" s="115"/>
      <c r="T133" s="85"/>
      <c r="U133" s="64"/>
      <c r="V133" s="64"/>
      <c r="W133" s="65"/>
      <c r="X133" s="18"/>
      <c r="Y133" s="18"/>
      <c r="Z133" s="18"/>
      <c r="AA133" s="18"/>
    </row>
    <row r="134" spans="1:27" x14ac:dyDescent="0.2">
      <c r="A134" s="57"/>
      <c r="B134" s="58"/>
      <c r="C134" s="59"/>
      <c r="D134" s="57"/>
      <c r="E134" s="59"/>
      <c r="F134" s="66"/>
      <c r="G134" s="60"/>
      <c r="H134" s="60"/>
      <c r="I134" s="60"/>
      <c r="J134" s="60"/>
      <c r="K134" s="61"/>
      <c r="L134" s="92"/>
      <c r="M134" s="75"/>
      <c r="N134" s="75"/>
      <c r="O134" s="92"/>
      <c r="P134" s="111"/>
      <c r="Q134" s="75"/>
      <c r="R134" s="114"/>
      <c r="S134" s="115"/>
      <c r="T134" s="85"/>
      <c r="U134" s="64"/>
      <c r="V134" s="64"/>
      <c r="W134" s="65"/>
      <c r="X134" s="18"/>
      <c r="Y134" s="18"/>
      <c r="Z134" s="18"/>
      <c r="AA134" s="18"/>
    </row>
    <row r="135" spans="1:27" x14ac:dyDescent="0.2">
      <c r="A135" s="57"/>
      <c r="B135" s="69"/>
      <c r="C135" s="88"/>
      <c r="D135" s="69"/>
      <c r="E135" s="88"/>
      <c r="F135" s="88"/>
      <c r="G135" s="70"/>
      <c r="H135" s="70"/>
      <c r="I135" s="70"/>
      <c r="J135" s="70"/>
      <c r="K135" s="69"/>
      <c r="L135" s="69"/>
      <c r="M135" s="87"/>
      <c r="N135" s="72"/>
      <c r="O135" s="69"/>
      <c r="P135" s="69"/>
      <c r="Q135" s="87"/>
      <c r="R135" s="71"/>
      <c r="S135" s="69"/>
      <c r="T135" s="69"/>
      <c r="U135" s="117"/>
      <c r="V135" s="117"/>
      <c r="W135" s="118"/>
      <c r="X135" s="18"/>
      <c r="Y135" s="18"/>
      <c r="Z135" s="18"/>
      <c r="AA135" s="18"/>
    </row>
    <row r="136" spans="1:27" x14ac:dyDescent="0.2">
      <c r="A136" s="57"/>
      <c r="B136" s="119"/>
      <c r="C136" s="59"/>
      <c r="D136" s="57"/>
      <c r="E136" s="120"/>
      <c r="F136" s="60"/>
      <c r="G136" s="60"/>
      <c r="H136" s="60"/>
      <c r="I136" s="60"/>
      <c r="J136" s="60"/>
      <c r="K136" s="64"/>
      <c r="L136" s="57"/>
      <c r="M136" s="75"/>
      <c r="N136" s="75"/>
      <c r="O136" s="57"/>
      <c r="P136" s="76"/>
      <c r="Q136" s="75"/>
      <c r="R136" s="100"/>
      <c r="S136" s="100"/>
      <c r="T136" s="84"/>
      <c r="U136" s="64"/>
      <c r="V136" s="64"/>
      <c r="W136" s="74"/>
      <c r="X136" s="18"/>
      <c r="Y136" s="18"/>
      <c r="Z136" s="18"/>
      <c r="AA136" s="18"/>
    </row>
    <row r="137" spans="1:27" x14ac:dyDescent="0.2">
      <c r="A137" s="57"/>
      <c r="B137" s="119"/>
      <c r="C137" s="59"/>
      <c r="D137" s="57"/>
      <c r="E137" s="120"/>
      <c r="F137" s="66"/>
      <c r="G137" s="66"/>
      <c r="H137" s="60"/>
      <c r="I137" s="60"/>
      <c r="J137" s="60"/>
      <c r="K137" s="64"/>
      <c r="L137" s="76"/>
      <c r="M137" s="75"/>
      <c r="N137" s="75"/>
      <c r="O137" s="76"/>
      <c r="P137" s="76"/>
      <c r="Q137" s="75"/>
      <c r="R137" s="100"/>
      <c r="S137" s="100"/>
      <c r="T137" s="84"/>
      <c r="U137" s="64"/>
      <c r="V137" s="64"/>
      <c r="W137" s="74"/>
      <c r="X137" s="18"/>
      <c r="Y137" s="18"/>
      <c r="Z137" s="18"/>
      <c r="AA137" s="18"/>
    </row>
    <row r="138" spans="1:27" x14ac:dyDescent="0.2">
      <c r="A138" s="57"/>
      <c r="B138" s="119"/>
      <c r="C138" s="59"/>
      <c r="D138" s="57"/>
      <c r="E138" s="120"/>
      <c r="F138" s="66"/>
      <c r="G138" s="66"/>
      <c r="H138" s="60"/>
      <c r="I138" s="60"/>
      <c r="J138" s="60"/>
      <c r="K138" s="64"/>
      <c r="L138" s="57"/>
      <c r="M138" s="75"/>
      <c r="N138" s="75"/>
      <c r="O138" s="57"/>
      <c r="P138" s="76"/>
      <c r="Q138" s="75"/>
      <c r="R138" s="100"/>
      <c r="S138" s="100"/>
      <c r="T138" s="84"/>
      <c r="U138" s="64"/>
      <c r="V138" s="64"/>
      <c r="W138" s="74"/>
      <c r="X138" s="18"/>
      <c r="Y138" s="18"/>
      <c r="Z138" s="18"/>
      <c r="AA138" s="18"/>
    </row>
    <row r="139" spans="1:27" x14ac:dyDescent="0.2">
      <c r="A139" s="57"/>
      <c r="B139" s="119"/>
      <c r="C139" s="59"/>
      <c r="D139" s="57"/>
      <c r="E139" s="120"/>
      <c r="F139" s="66"/>
      <c r="G139" s="66"/>
      <c r="H139" s="60"/>
      <c r="I139" s="60"/>
      <c r="J139" s="60"/>
      <c r="K139" s="64"/>
      <c r="L139" s="57"/>
      <c r="M139" s="75"/>
      <c r="N139" s="75"/>
      <c r="O139" s="57"/>
      <c r="P139" s="76"/>
      <c r="Q139" s="75"/>
      <c r="R139" s="100"/>
      <c r="S139" s="100"/>
      <c r="T139" s="84"/>
      <c r="U139" s="64"/>
      <c r="V139" s="64"/>
      <c r="W139" s="74"/>
      <c r="X139" s="18"/>
      <c r="Y139" s="18"/>
      <c r="Z139" s="18"/>
      <c r="AA139" s="18"/>
    </row>
    <row r="140" spans="1:27" x14ac:dyDescent="0.2">
      <c r="A140" s="57"/>
      <c r="B140" s="119"/>
      <c r="C140" s="59"/>
      <c r="D140" s="57"/>
      <c r="E140" s="120"/>
      <c r="F140" s="66"/>
      <c r="G140" s="66"/>
      <c r="H140" s="60"/>
      <c r="I140" s="60"/>
      <c r="J140" s="60"/>
      <c r="K140" s="64"/>
      <c r="L140" s="57"/>
      <c r="M140" s="75"/>
      <c r="N140" s="75"/>
      <c r="O140" s="57"/>
      <c r="P140" s="76"/>
      <c r="Q140" s="75"/>
      <c r="R140" s="100"/>
      <c r="S140" s="100"/>
      <c r="T140" s="84"/>
      <c r="U140" s="64"/>
      <c r="V140" s="64"/>
      <c r="W140" s="74"/>
      <c r="X140" s="18"/>
      <c r="Y140" s="18"/>
      <c r="Z140" s="18"/>
      <c r="AA140" s="18"/>
    </row>
    <row r="141" spans="1:27" x14ac:dyDescent="0.2">
      <c r="A141" s="57"/>
      <c r="B141" s="119"/>
      <c r="C141" s="59"/>
      <c r="D141" s="57"/>
      <c r="E141" s="120"/>
      <c r="F141" s="60"/>
      <c r="G141" s="60"/>
      <c r="H141" s="60"/>
      <c r="I141" s="60"/>
      <c r="J141" s="60"/>
      <c r="K141" s="64"/>
      <c r="L141" s="57"/>
      <c r="M141" s="75"/>
      <c r="N141" s="75"/>
      <c r="O141" s="57"/>
      <c r="P141" s="76"/>
      <c r="Q141" s="75"/>
      <c r="R141" s="100"/>
      <c r="S141" s="100"/>
      <c r="T141" s="84"/>
      <c r="U141" s="64"/>
      <c r="V141" s="64"/>
      <c r="W141" s="74"/>
      <c r="X141" s="18"/>
      <c r="Y141" s="18"/>
      <c r="Z141" s="18"/>
      <c r="AA141" s="18"/>
    </row>
    <row r="142" spans="1:27" x14ac:dyDescent="0.2">
      <c r="A142" s="57"/>
      <c r="B142" s="119"/>
      <c r="C142" s="59"/>
      <c r="D142" s="57"/>
      <c r="E142" s="120"/>
      <c r="F142" s="60"/>
      <c r="G142" s="60"/>
      <c r="H142" s="60"/>
      <c r="I142" s="60"/>
      <c r="J142" s="60"/>
      <c r="K142" s="64"/>
      <c r="L142" s="57"/>
      <c r="M142" s="75"/>
      <c r="N142" s="75"/>
      <c r="O142" s="57"/>
      <c r="P142" s="76"/>
      <c r="Q142" s="75"/>
      <c r="R142" s="100"/>
      <c r="S142" s="100"/>
      <c r="T142" s="84"/>
      <c r="U142" s="64"/>
      <c r="V142" s="64"/>
      <c r="W142" s="65"/>
      <c r="X142" s="18"/>
      <c r="Y142" s="18"/>
      <c r="Z142" s="18"/>
      <c r="AA142" s="18"/>
    </row>
    <row r="143" spans="1:27" x14ac:dyDescent="0.2">
      <c r="A143" s="57"/>
      <c r="B143" s="119"/>
      <c r="C143" s="59"/>
      <c r="D143" s="57"/>
      <c r="E143" s="120"/>
      <c r="F143" s="66"/>
      <c r="G143" s="66"/>
      <c r="H143" s="60"/>
      <c r="I143" s="60"/>
      <c r="J143" s="60"/>
      <c r="K143" s="64"/>
      <c r="L143" s="57"/>
      <c r="M143" s="75"/>
      <c r="N143" s="75"/>
      <c r="O143" s="57"/>
      <c r="P143" s="76"/>
      <c r="Q143" s="75"/>
      <c r="R143" s="100"/>
      <c r="S143" s="100"/>
      <c r="T143" s="84"/>
      <c r="U143" s="64"/>
      <c r="V143" s="64"/>
      <c r="W143" s="65"/>
      <c r="X143" s="18"/>
      <c r="Y143" s="18"/>
      <c r="Z143" s="18"/>
      <c r="AA143" s="18"/>
    </row>
    <row r="144" spans="1:27" x14ac:dyDescent="0.2">
      <c r="A144" s="57"/>
      <c r="B144" s="119"/>
      <c r="C144" s="59"/>
      <c r="D144" s="57"/>
      <c r="E144" s="120"/>
      <c r="F144" s="66"/>
      <c r="G144" s="66"/>
      <c r="H144" s="60"/>
      <c r="I144" s="60"/>
      <c r="J144" s="60"/>
      <c r="K144" s="64"/>
      <c r="L144" s="57"/>
      <c r="M144" s="75"/>
      <c r="N144" s="75"/>
      <c r="O144" s="57"/>
      <c r="P144" s="76"/>
      <c r="Q144" s="75"/>
      <c r="R144" s="100"/>
      <c r="S144" s="100"/>
      <c r="T144" s="84"/>
      <c r="U144" s="64"/>
      <c r="V144" s="64"/>
      <c r="W144" s="65"/>
      <c r="X144" s="18"/>
      <c r="Y144" s="18"/>
      <c r="Z144" s="18"/>
      <c r="AA144" s="18"/>
    </row>
    <row r="145" spans="1:27" x14ac:dyDescent="0.2">
      <c r="A145" s="57"/>
      <c r="B145" s="119"/>
      <c r="C145" s="59"/>
      <c r="D145" s="57"/>
      <c r="E145" s="120"/>
      <c r="F145" s="66"/>
      <c r="G145" s="66"/>
      <c r="H145" s="60"/>
      <c r="I145" s="60"/>
      <c r="J145" s="60"/>
      <c r="K145" s="57"/>
      <c r="L145" s="57"/>
      <c r="M145" s="75"/>
      <c r="N145" s="75"/>
      <c r="O145" s="57"/>
      <c r="P145" s="76"/>
      <c r="Q145" s="75"/>
      <c r="R145" s="100"/>
      <c r="S145" s="100"/>
      <c r="T145" s="84"/>
      <c r="U145" s="64"/>
      <c r="V145" s="64"/>
      <c r="W145" s="65"/>
      <c r="X145" s="18"/>
      <c r="Y145" s="18"/>
      <c r="Z145" s="18"/>
      <c r="AA145" s="18"/>
    </row>
    <row r="146" spans="1:27" ht="12" thickBot="1" x14ac:dyDescent="0.25">
      <c r="A146" s="82"/>
      <c r="B146" s="121"/>
      <c r="C146" s="122"/>
      <c r="D146" s="82"/>
      <c r="E146" s="122"/>
      <c r="F146" s="123"/>
      <c r="G146" s="123"/>
      <c r="H146" s="124"/>
      <c r="I146" s="124"/>
      <c r="J146" s="124"/>
      <c r="K146" s="82"/>
      <c r="L146" s="125"/>
      <c r="M146" s="77"/>
      <c r="N146" s="98"/>
      <c r="O146" s="82"/>
      <c r="P146" s="125"/>
      <c r="Q146" s="77"/>
      <c r="R146" s="126"/>
      <c r="S146" s="126"/>
      <c r="T146" s="127"/>
      <c r="U146" s="128"/>
      <c r="V146" s="128"/>
      <c r="W146" s="83"/>
      <c r="X146" s="18"/>
      <c r="Y146" s="18"/>
      <c r="Z146" s="18"/>
      <c r="AA146" s="18"/>
    </row>
    <row r="147" spans="1:27" ht="12" thickBot="1" x14ac:dyDescent="0.25">
      <c r="A147" s="129"/>
      <c r="B147" s="129"/>
      <c r="C147" s="130"/>
      <c r="D147" s="129"/>
      <c r="E147" s="130"/>
      <c r="F147" s="131"/>
      <c r="G147" s="131"/>
      <c r="H147" s="131"/>
      <c r="I147" s="131"/>
      <c r="J147" s="131"/>
      <c r="K147" s="129"/>
      <c r="L147" s="129"/>
      <c r="M147" s="104"/>
      <c r="N147" s="104"/>
      <c r="O147" s="129"/>
      <c r="P147" s="129"/>
      <c r="Q147" s="104"/>
      <c r="R147" s="132"/>
      <c r="S147" s="132"/>
      <c r="T147" s="132"/>
      <c r="U147" s="133"/>
      <c r="V147" s="133"/>
      <c r="W147" s="134"/>
      <c r="X147" s="18"/>
      <c r="Y147" s="18"/>
      <c r="Z147" s="18"/>
      <c r="AA147" s="18"/>
    </row>
    <row r="148" spans="1:27" ht="12" thickBot="1" x14ac:dyDescent="0.25">
      <c r="A148" s="129"/>
      <c r="B148" s="129"/>
      <c r="C148" s="130"/>
      <c r="D148" s="129"/>
      <c r="E148" s="130"/>
      <c r="F148" s="129"/>
      <c r="G148" s="131"/>
      <c r="H148" s="131"/>
      <c r="I148" s="131"/>
      <c r="J148" s="131"/>
      <c r="K148" s="129"/>
      <c r="L148" s="129"/>
      <c r="M148" s="104"/>
      <c r="N148" s="104"/>
      <c r="O148" s="129"/>
      <c r="P148" s="129"/>
      <c r="Q148" s="104"/>
      <c r="R148" s="132"/>
      <c r="S148" s="132"/>
      <c r="T148" s="132"/>
      <c r="U148" s="133"/>
      <c r="V148" s="133"/>
      <c r="W148" s="134"/>
      <c r="X148" s="18"/>
      <c r="Y148" s="18"/>
      <c r="Z148" s="18"/>
      <c r="AA148" s="18"/>
    </row>
    <row r="149" spans="1:27" ht="12" thickBot="1" x14ac:dyDescent="0.25">
      <c r="A149" s="129"/>
      <c r="B149" s="129"/>
      <c r="C149" s="130"/>
      <c r="D149" s="129"/>
      <c r="E149" s="130"/>
      <c r="F149" s="129"/>
      <c r="G149" s="131"/>
      <c r="H149" s="131"/>
      <c r="I149" s="131"/>
      <c r="J149" s="131"/>
      <c r="K149" s="129"/>
      <c r="L149" s="103"/>
      <c r="M149" s="104"/>
      <c r="N149" s="104"/>
      <c r="O149" s="103"/>
      <c r="P149" s="129"/>
      <c r="Q149" s="104"/>
      <c r="R149" s="132"/>
      <c r="S149" s="132"/>
      <c r="T149" s="132"/>
      <c r="U149" s="133"/>
      <c r="V149" s="133"/>
      <c r="W149" s="134"/>
      <c r="X149" s="18"/>
      <c r="Y149" s="18"/>
      <c r="Z149" s="18"/>
      <c r="AA149" s="18"/>
    </row>
    <row r="150" spans="1:27" ht="12" thickBot="1" x14ac:dyDescent="0.25">
      <c r="A150" s="129"/>
      <c r="B150" s="129"/>
      <c r="C150" s="130"/>
      <c r="D150" s="129"/>
      <c r="E150" s="130"/>
      <c r="F150" s="129"/>
      <c r="G150" s="131"/>
      <c r="H150" s="131"/>
      <c r="I150" s="131"/>
      <c r="J150" s="131"/>
      <c r="K150" s="129"/>
      <c r="L150" s="103"/>
      <c r="M150" s="104"/>
      <c r="N150" s="104"/>
      <c r="O150" s="103"/>
      <c r="P150" s="129"/>
      <c r="Q150" s="104"/>
      <c r="R150" s="132"/>
      <c r="S150" s="132"/>
      <c r="T150" s="132"/>
      <c r="U150" s="133"/>
      <c r="V150" s="133"/>
      <c r="W150" s="134"/>
      <c r="X150" s="18"/>
      <c r="Y150" s="18"/>
      <c r="Z150" s="18"/>
      <c r="AA150" s="18"/>
    </row>
    <row r="151" spans="1:27" ht="12" thickBot="1" x14ac:dyDescent="0.25">
      <c r="A151" s="129"/>
      <c r="B151" s="129"/>
      <c r="C151" s="130"/>
      <c r="D151" s="129"/>
      <c r="E151" s="130"/>
      <c r="F151" s="129"/>
      <c r="G151" s="131"/>
      <c r="H151" s="131"/>
      <c r="I151" s="131"/>
      <c r="J151" s="131"/>
      <c r="K151" s="129"/>
      <c r="L151" s="103"/>
      <c r="M151" s="104"/>
      <c r="N151" s="104"/>
      <c r="O151" s="103"/>
      <c r="P151" s="129"/>
      <c r="Q151" s="104"/>
      <c r="R151" s="132"/>
      <c r="S151" s="132"/>
      <c r="T151" s="132"/>
      <c r="U151" s="133"/>
      <c r="V151" s="133"/>
      <c r="W151" s="134"/>
      <c r="X151" s="18"/>
      <c r="Y151" s="18"/>
      <c r="Z151" s="18"/>
      <c r="AA151" s="18"/>
    </row>
    <row r="152" spans="1:27" ht="12" thickBot="1" x14ac:dyDescent="0.25">
      <c r="A152" s="129"/>
      <c r="B152" s="129"/>
      <c r="C152" s="130"/>
      <c r="D152" s="129"/>
      <c r="E152" s="130"/>
      <c r="F152" s="129"/>
      <c r="G152" s="131"/>
      <c r="H152" s="131"/>
      <c r="I152" s="131"/>
      <c r="J152" s="131"/>
      <c r="K152" s="129"/>
      <c r="L152" s="103"/>
      <c r="M152" s="104"/>
      <c r="N152" s="104"/>
      <c r="O152" s="103"/>
      <c r="P152" s="129"/>
      <c r="Q152" s="104"/>
      <c r="R152" s="132"/>
      <c r="S152" s="132"/>
      <c r="T152" s="132"/>
      <c r="U152" s="133"/>
      <c r="V152" s="133"/>
      <c r="W152" s="134"/>
      <c r="X152" s="18"/>
      <c r="Y152" s="18"/>
      <c r="Z152" s="18"/>
      <c r="AA152" s="18"/>
    </row>
    <row r="153" spans="1:27" ht="12" thickBot="1" x14ac:dyDescent="0.25">
      <c r="A153" s="129"/>
      <c r="B153" s="129"/>
      <c r="C153" s="130"/>
      <c r="D153" s="129"/>
      <c r="E153" s="130"/>
      <c r="F153" s="129"/>
      <c r="G153" s="131"/>
      <c r="H153" s="131"/>
      <c r="I153" s="131"/>
      <c r="J153" s="131"/>
      <c r="K153" s="129"/>
      <c r="L153" s="103"/>
      <c r="M153" s="104"/>
      <c r="N153" s="104"/>
      <c r="O153" s="103"/>
      <c r="P153" s="129"/>
      <c r="Q153" s="104"/>
      <c r="R153" s="132"/>
      <c r="S153" s="132"/>
      <c r="T153" s="132"/>
      <c r="U153" s="133"/>
      <c r="V153" s="133"/>
      <c r="W153" s="134"/>
      <c r="X153" s="18"/>
      <c r="Y153" s="18"/>
      <c r="Z153" s="18"/>
      <c r="AA153" s="18"/>
    </row>
    <row r="154" spans="1:27" ht="12" thickBot="1" x14ac:dyDescent="0.25">
      <c r="A154" s="129"/>
      <c r="B154" s="129"/>
      <c r="C154" s="130"/>
      <c r="D154" s="129"/>
      <c r="E154" s="130"/>
      <c r="F154" s="129"/>
      <c r="G154" s="131"/>
      <c r="H154" s="131"/>
      <c r="I154" s="131"/>
      <c r="J154" s="131"/>
      <c r="K154" s="129"/>
      <c r="L154" s="103"/>
      <c r="M154" s="104"/>
      <c r="N154" s="104"/>
      <c r="O154" s="103"/>
      <c r="P154" s="129"/>
      <c r="Q154" s="104"/>
      <c r="R154" s="132"/>
      <c r="S154" s="132"/>
      <c r="T154" s="132"/>
      <c r="U154" s="133"/>
      <c r="V154" s="133"/>
      <c r="W154" s="134"/>
      <c r="X154" s="47"/>
      <c r="Y154" s="18"/>
      <c r="Z154" s="18"/>
      <c r="AA154" s="18"/>
    </row>
    <row r="155" spans="1:27" ht="12" thickBot="1" x14ac:dyDescent="0.25">
      <c r="A155" s="129"/>
      <c r="B155" s="129"/>
      <c r="C155" s="130"/>
      <c r="D155" s="129"/>
      <c r="E155" s="130"/>
      <c r="F155" s="129"/>
      <c r="G155" s="131"/>
      <c r="H155" s="131"/>
      <c r="I155" s="131"/>
      <c r="J155" s="131"/>
      <c r="K155" s="129"/>
      <c r="L155" s="103"/>
      <c r="M155" s="104"/>
      <c r="N155" s="104"/>
      <c r="O155" s="103"/>
      <c r="P155" s="129"/>
      <c r="Q155" s="104"/>
      <c r="R155" s="132"/>
      <c r="S155" s="132"/>
      <c r="T155" s="132"/>
      <c r="U155" s="133"/>
      <c r="V155" s="133"/>
      <c r="W155" s="134"/>
      <c r="X155" s="47"/>
      <c r="Y155" s="18"/>
      <c r="Z155" s="18"/>
      <c r="AA155" s="18"/>
    </row>
    <row r="156" spans="1:27" ht="12" thickBot="1" x14ac:dyDescent="0.25">
      <c r="A156" s="129"/>
      <c r="B156" s="129"/>
      <c r="C156" s="130"/>
      <c r="D156" s="129"/>
      <c r="E156" s="130"/>
      <c r="F156" s="129"/>
      <c r="G156" s="131"/>
      <c r="H156" s="131"/>
      <c r="I156" s="131"/>
      <c r="J156" s="131"/>
      <c r="K156" s="129"/>
      <c r="L156" s="103"/>
      <c r="M156" s="104"/>
      <c r="N156" s="104"/>
      <c r="O156" s="103"/>
      <c r="P156" s="129"/>
      <c r="Q156" s="104"/>
      <c r="R156" s="135"/>
      <c r="S156" s="135"/>
      <c r="T156" s="135"/>
      <c r="U156" s="133"/>
      <c r="V156" s="133"/>
      <c r="W156" s="134"/>
      <c r="X156" s="47"/>
      <c r="Y156" s="18"/>
      <c r="Z156" s="18"/>
      <c r="AA156" s="18"/>
    </row>
    <row r="157" spans="1:27" ht="12" thickBot="1" x14ac:dyDescent="0.25">
      <c r="A157" s="129"/>
      <c r="B157" s="129"/>
      <c r="C157" s="130"/>
      <c r="D157" s="129"/>
      <c r="E157" s="130"/>
      <c r="F157" s="129"/>
      <c r="G157" s="131"/>
      <c r="H157" s="131"/>
      <c r="I157" s="131"/>
      <c r="J157" s="131"/>
      <c r="K157" s="129"/>
      <c r="L157" s="103"/>
      <c r="M157" s="104"/>
      <c r="N157" s="104"/>
      <c r="O157" s="103"/>
      <c r="P157" s="129"/>
      <c r="Q157" s="104"/>
      <c r="R157" s="135"/>
      <c r="S157" s="135"/>
      <c r="T157" s="136"/>
      <c r="U157" s="133"/>
      <c r="V157" s="133"/>
      <c r="W157" s="134"/>
      <c r="X157" s="47"/>
      <c r="Y157" s="18"/>
      <c r="Z157" s="18"/>
      <c r="AA157" s="18"/>
    </row>
    <row r="158" spans="1:27" ht="12" thickBot="1" x14ac:dyDescent="0.25">
      <c r="A158" s="129"/>
      <c r="B158" s="129"/>
      <c r="C158" s="130"/>
      <c r="D158" s="129"/>
      <c r="E158" s="130"/>
      <c r="F158" s="129"/>
      <c r="G158" s="131"/>
      <c r="H158" s="131"/>
      <c r="I158" s="131"/>
      <c r="J158" s="131"/>
      <c r="K158" s="129"/>
      <c r="L158" s="103"/>
      <c r="M158" s="104"/>
      <c r="N158" s="104"/>
      <c r="O158" s="103"/>
      <c r="P158" s="129"/>
      <c r="Q158" s="104"/>
      <c r="R158" s="132"/>
      <c r="S158" s="132"/>
      <c r="T158" s="132"/>
      <c r="U158" s="133"/>
      <c r="V158" s="133"/>
      <c r="W158" s="134"/>
      <c r="X158" s="47"/>
      <c r="Y158" s="18"/>
      <c r="Z158" s="18"/>
      <c r="AA158" s="18"/>
    </row>
    <row r="159" spans="1:27" ht="12" thickBot="1" x14ac:dyDescent="0.25">
      <c r="A159" s="82"/>
      <c r="B159" s="121"/>
      <c r="C159" s="126"/>
      <c r="D159" s="82"/>
      <c r="E159" s="122"/>
      <c r="F159" s="123"/>
      <c r="G159" s="123"/>
      <c r="H159" s="124"/>
      <c r="I159" s="124"/>
      <c r="J159" s="124"/>
      <c r="K159" s="82"/>
      <c r="L159" s="125"/>
      <c r="M159" s="77"/>
      <c r="N159" s="98"/>
      <c r="O159" s="82"/>
      <c r="P159" s="125"/>
      <c r="Q159" s="77"/>
      <c r="R159" s="81"/>
      <c r="S159" s="81"/>
      <c r="T159" s="127"/>
      <c r="U159" s="128"/>
      <c r="V159" s="128"/>
      <c r="W159" s="83"/>
      <c r="X159" s="47"/>
      <c r="Y159" s="18"/>
      <c r="Z159" s="18"/>
      <c r="AA159" s="18"/>
    </row>
    <row r="160" spans="1:27" ht="12" thickBot="1" x14ac:dyDescent="0.25">
      <c r="A160" s="57"/>
      <c r="B160" s="64"/>
      <c r="C160" s="90"/>
      <c r="D160" s="64"/>
      <c r="E160" s="91"/>
      <c r="F160" s="137"/>
      <c r="G160" s="137"/>
      <c r="H160" s="137"/>
      <c r="I160" s="137"/>
      <c r="J160" s="137"/>
      <c r="K160" s="64"/>
      <c r="L160" s="138"/>
      <c r="M160" s="75"/>
      <c r="N160" s="62"/>
      <c r="O160" s="138"/>
      <c r="P160" s="139"/>
      <c r="Q160" s="140"/>
      <c r="R160" s="141"/>
      <c r="S160" s="62"/>
      <c r="T160" s="95"/>
      <c r="U160" s="64"/>
      <c r="V160" s="64"/>
      <c r="W160" s="96"/>
      <c r="X160" s="48"/>
      <c r="Y160" s="18"/>
      <c r="Z160" s="18"/>
      <c r="AA160" s="18"/>
    </row>
    <row r="161" spans="1:27" ht="12" thickBot="1" x14ac:dyDescent="0.25">
      <c r="A161" s="57"/>
      <c r="B161" s="64"/>
      <c r="C161" s="90"/>
      <c r="D161" s="64"/>
      <c r="E161" s="91"/>
      <c r="F161" s="97"/>
      <c r="G161" s="97"/>
      <c r="H161" s="97"/>
      <c r="I161" s="97"/>
      <c r="J161" s="97"/>
      <c r="K161" s="64"/>
      <c r="L161" s="142"/>
      <c r="M161" s="143"/>
      <c r="N161" s="62"/>
      <c r="O161" s="142"/>
      <c r="P161" s="139"/>
      <c r="Q161" s="143"/>
      <c r="R161" s="144"/>
      <c r="S161" s="62"/>
      <c r="T161" s="95"/>
      <c r="U161" s="64"/>
      <c r="V161" s="64"/>
      <c r="W161" s="96"/>
      <c r="X161" s="48"/>
      <c r="Y161" s="18"/>
      <c r="Z161" s="18"/>
      <c r="AA161" s="18"/>
    </row>
    <row r="162" spans="1:27" ht="12" thickBot="1" x14ac:dyDescent="0.25">
      <c r="A162" s="57"/>
      <c r="B162" s="64"/>
      <c r="C162" s="90"/>
      <c r="D162" s="64"/>
      <c r="E162" s="91"/>
      <c r="F162" s="97"/>
      <c r="G162" s="97"/>
      <c r="H162" s="97"/>
      <c r="I162" s="97"/>
      <c r="J162" s="97"/>
      <c r="K162" s="64"/>
      <c r="L162" s="112"/>
      <c r="M162" s="94"/>
      <c r="N162" s="62"/>
      <c r="O162" s="112"/>
      <c r="P162" s="139"/>
      <c r="Q162" s="94"/>
      <c r="R162" s="145"/>
      <c r="S162" s="62"/>
      <c r="T162" s="95"/>
      <c r="U162" s="64"/>
      <c r="V162" s="64"/>
      <c r="W162" s="96"/>
      <c r="X162" s="48"/>
      <c r="Y162" s="18"/>
      <c r="Z162" s="18"/>
      <c r="AA162" s="18"/>
    </row>
    <row r="163" spans="1:27" ht="12" thickBot="1" x14ac:dyDescent="0.25">
      <c r="A163" s="57"/>
      <c r="B163" s="64"/>
      <c r="C163" s="90"/>
      <c r="D163" s="64"/>
      <c r="E163" s="91"/>
      <c r="F163" s="97"/>
      <c r="G163" s="97"/>
      <c r="H163" s="97"/>
      <c r="I163" s="97"/>
      <c r="J163" s="97"/>
      <c r="K163" s="64"/>
      <c r="L163" s="146"/>
      <c r="M163" s="147"/>
      <c r="N163" s="62"/>
      <c r="O163" s="146"/>
      <c r="P163" s="139"/>
      <c r="Q163" s="147"/>
      <c r="R163" s="148"/>
      <c r="S163" s="62"/>
      <c r="T163" s="95"/>
      <c r="U163" s="64"/>
      <c r="V163" s="64"/>
      <c r="W163" s="96"/>
      <c r="X163" s="48"/>
      <c r="Y163" s="18"/>
      <c r="Z163" s="18"/>
      <c r="AA163" s="18"/>
    </row>
    <row r="164" spans="1:27" ht="12" thickBot="1" x14ac:dyDescent="0.25">
      <c r="A164" s="57"/>
      <c r="B164" s="64"/>
      <c r="C164" s="90"/>
      <c r="D164" s="64"/>
      <c r="E164" s="91"/>
      <c r="F164" s="97"/>
      <c r="G164" s="97"/>
      <c r="H164" s="97"/>
      <c r="I164" s="97"/>
      <c r="J164" s="97"/>
      <c r="K164" s="64"/>
      <c r="L164" s="146"/>
      <c r="M164" s="147"/>
      <c r="N164" s="62"/>
      <c r="O164" s="146"/>
      <c r="P164" s="139"/>
      <c r="Q164" s="147"/>
      <c r="R164" s="149"/>
      <c r="S164" s="62"/>
      <c r="T164" s="95"/>
      <c r="U164" s="64"/>
      <c r="V164" s="64"/>
      <c r="W164" s="96"/>
      <c r="X164" s="49"/>
      <c r="Y164" s="18"/>
      <c r="Z164" s="18"/>
      <c r="AA164" s="18"/>
    </row>
    <row r="165" spans="1:27" ht="12" thickBot="1" x14ac:dyDescent="0.25">
      <c r="A165" s="57"/>
      <c r="B165" s="64"/>
      <c r="C165" s="90"/>
      <c r="D165" s="64"/>
      <c r="E165" s="91"/>
      <c r="F165" s="97"/>
      <c r="G165" s="97"/>
      <c r="H165" s="97"/>
      <c r="I165" s="97"/>
      <c r="J165" s="97"/>
      <c r="K165" s="64"/>
      <c r="L165" s="150"/>
      <c r="M165" s="106"/>
      <c r="N165" s="62"/>
      <c r="O165" s="150"/>
      <c r="P165" s="139"/>
      <c r="Q165" s="151"/>
      <c r="R165" s="101"/>
      <c r="S165" s="62"/>
      <c r="T165" s="95"/>
      <c r="U165" s="64"/>
      <c r="V165" s="64"/>
      <c r="W165" s="96"/>
    </row>
    <row r="166" spans="1:27" ht="12" thickBot="1" x14ac:dyDescent="0.25">
      <c r="A166" s="57"/>
      <c r="B166" s="64"/>
      <c r="C166" s="90"/>
      <c r="D166" s="64"/>
      <c r="E166" s="91"/>
      <c r="F166" s="97"/>
      <c r="G166" s="97"/>
      <c r="H166" s="97"/>
      <c r="I166" s="97"/>
      <c r="J166" s="97"/>
      <c r="K166" s="64"/>
      <c r="L166" s="107"/>
      <c r="M166" s="106"/>
      <c r="N166" s="62"/>
      <c r="O166" s="107"/>
      <c r="P166" s="139"/>
      <c r="Q166" s="152"/>
      <c r="R166" s="153"/>
      <c r="S166" s="62"/>
      <c r="T166" s="95"/>
      <c r="U166" s="64"/>
      <c r="V166" s="64"/>
      <c r="W166" s="96"/>
    </row>
    <row r="167" spans="1:27" ht="12" thickBot="1" x14ac:dyDescent="0.25">
      <c r="A167" s="57"/>
      <c r="B167" s="64"/>
      <c r="C167" s="90"/>
      <c r="D167" s="64"/>
      <c r="E167" s="91"/>
      <c r="F167" s="97"/>
      <c r="G167" s="97"/>
      <c r="H167" s="97"/>
      <c r="I167" s="97"/>
      <c r="J167" s="97"/>
      <c r="K167" s="64"/>
      <c r="L167" s="107"/>
      <c r="M167" s="106"/>
      <c r="N167" s="62"/>
      <c r="O167" s="107"/>
      <c r="P167" s="139"/>
      <c r="Q167" s="152"/>
      <c r="R167" s="153"/>
      <c r="S167" s="62"/>
      <c r="T167" s="95"/>
      <c r="U167" s="64"/>
      <c r="V167" s="64"/>
      <c r="W167" s="96"/>
    </row>
    <row r="168" spans="1:27" ht="12" thickBot="1" x14ac:dyDescent="0.25">
      <c r="A168" s="57"/>
      <c r="B168" s="64"/>
      <c r="C168" s="90"/>
      <c r="D168" s="64"/>
      <c r="E168" s="91"/>
      <c r="F168" s="97"/>
      <c r="G168" s="97"/>
      <c r="H168" s="97"/>
      <c r="I168" s="97"/>
      <c r="J168" s="97"/>
      <c r="K168" s="64"/>
      <c r="L168" s="107"/>
      <c r="M168" s="99"/>
      <c r="N168" s="62"/>
      <c r="O168" s="107"/>
      <c r="P168" s="139"/>
      <c r="Q168" s="102"/>
      <c r="R168" s="154"/>
      <c r="S168" s="62"/>
      <c r="T168" s="95"/>
      <c r="U168" s="64"/>
      <c r="V168" s="64"/>
      <c r="W168" s="96"/>
    </row>
    <row r="169" spans="1:27" ht="12" thickBot="1" x14ac:dyDescent="0.25">
      <c r="A169" s="57"/>
      <c r="B169" s="64"/>
      <c r="C169" s="90"/>
      <c r="D169" s="64"/>
      <c r="E169" s="91"/>
      <c r="F169" s="97"/>
      <c r="G169" s="97"/>
      <c r="H169" s="97"/>
      <c r="I169" s="97"/>
      <c r="J169" s="97"/>
      <c r="K169" s="64"/>
      <c r="L169" s="105"/>
      <c r="M169" s="108"/>
      <c r="N169" s="62"/>
      <c r="O169" s="105"/>
      <c r="P169" s="139"/>
      <c r="Q169" s="155"/>
      <c r="R169" s="156"/>
      <c r="S169" s="62"/>
      <c r="T169" s="95"/>
      <c r="U169" s="64"/>
      <c r="V169" s="64"/>
      <c r="W169" s="96"/>
    </row>
    <row r="170" spans="1:27" x14ac:dyDescent="0.2">
      <c r="A170" s="82"/>
      <c r="B170" s="78"/>
      <c r="C170" s="157"/>
      <c r="D170" s="78"/>
      <c r="E170" s="158"/>
      <c r="F170" s="159"/>
      <c r="G170" s="159"/>
      <c r="H170" s="159"/>
      <c r="I170" s="159"/>
      <c r="J170" s="159"/>
      <c r="K170" s="78"/>
      <c r="L170" s="109"/>
      <c r="M170" s="160"/>
      <c r="N170" s="77"/>
      <c r="O170" s="109"/>
      <c r="P170" s="161"/>
      <c r="Q170" s="162"/>
      <c r="R170" s="163"/>
      <c r="S170" s="77"/>
      <c r="T170" s="164"/>
      <c r="U170" s="78"/>
      <c r="V170" s="78"/>
      <c r="W170" s="165"/>
    </row>
    <row r="171" spans="1:27" x14ac:dyDescent="0.2">
      <c r="A171" s="57"/>
      <c r="B171" s="64"/>
      <c r="C171" s="90"/>
      <c r="D171" s="64"/>
      <c r="E171" s="91"/>
      <c r="F171" s="97"/>
      <c r="G171" s="97"/>
      <c r="H171" s="97"/>
      <c r="I171" s="97"/>
      <c r="J171" s="97"/>
      <c r="K171" s="64"/>
      <c r="L171" s="92"/>
      <c r="M171" s="75"/>
      <c r="N171" s="62"/>
      <c r="O171" s="92"/>
      <c r="P171" s="93"/>
      <c r="Q171" s="75"/>
      <c r="R171" s="100"/>
      <c r="S171" s="62"/>
      <c r="T171" s="95"/>
      <c r="U171" s="64"/>
      <c r="V171" s="64"/>
      <c r="W171" s="96"/>
    </row>
    <row r="172" spans="1:27" x14ac:dyDescent="0.2">
      <c r="A172" s="57"/>
      <c r="B172" s="64"/>
      <c r="C172" s="90"/>
      <c r="D172" s="64"/>
      <c r="E172" s="91"/>
      <c r="F172" s="97"/>
      <c r="G172" s="97"/>
      <c r="H172" s="97"/>
      <c r="I172" s="97"/>
      <c r="J172" s="97"/>
      <c r="K172" s="64"/>
      <c r="L172" s="92"/>
      <c r="M172" s="75"/>
      <c r="N172" s="62"/>
      <c r="O172" s="92"/>
      <c r="P172" s="93"/>
      <c r="Q172" s="75"/>
      <c r="R172" s="101"/>
      <c r="S172" s="62"/>
      <c r="T172" s="95"/>
      <c r="U172" s="64"/>
      <c r="V172" s="64"/>
      <c r="W172" s="96"/>
    </row>
    <row r="173" spans="1:27" x14ac:dyDescent="0.2">
      <c r="A173" s="57"/>
      <c r="B173" s="64"/>
      <c r="C173" s="90"/>
      <c r="D173" s="64"/>
      <c r="E173" s="91"/>
      <c r="F173" s="97"/>
      <c r="G173" s="97"/>
      <c r="H173" s="97"/>
      <c r="I173" s="97"/>
      <c r="J173" s="97"/>
      <c r="K173" s="64"/>
      <c r="L173" s="92"/>
      <c r="M173" s="75"/>
      <c r="N173" s="62"/>
      <c r="O173" s="92"/>
      <c r="P173" s="93"/>
      <c r="Q173" s="75"/>
      <c r="R173" s="101"/>
      <c r="S173" s="62"/>
      <c r="T173" s="95"/>
      <c r="U173" s="64"/>
      <c r="V173" s="64"/>
      <c r="W173" s="96"/>
    </row>
    <row r="174" spans="1:27" x14ac:dyDescent="0.2">
      <c r="A174" s="57"/>
      <c r="B174" s="64"/>
      <c r="C174" s="90"/>
      <c r="D174" s="64"/>
      <c r="E174" s="91"/>
      <c r="F174" s="97"/>
      <c r="G174" s="97"/>
      <c r="H174" s="97"/>
      <c r="I174" s="97"/>
      <c r="J174" s="97"/>
      <c r="K174" s="64"/>
      <c r="L174" s="64"/>
      <c r="M174" s="94"/>
      <c r="N174" s="62"/>
      <c r="O174" s="92"/>
      <c r="P174" s="93"/>
      <c r="Q174" s="75"/>
      <c r="R174" s="101"/>
      <c r="S174" s="62"/>
      <c r="T174" s="95"/>
      <c r="U174" s="64"/>
      <c r="V174" s="64"/>
      <c r="W174" s="96"/>
    </row>
    <row r="175" spans="1:27" ht="12" thickBot="1" x14ac:dyDescent="0.25">
      <c r="A175" s="57"/>
      <c r="B175" s="69"/>
      <c r="C175" s="69"/>
      <c r="D175" s="69"/>
      <c r="E175" s="88"/>
      <c r="F175" s="88"/>
      <c r="G175" s="70"/>
      <c r="H175" s="70"/>
      <c r="I175" s="70"/>
      <c r="J175" s="70"/>
      <c r="K175" s="69"/>
      <c r="L175" s="69"/>
      <c r="M175" s="62"/>
      <c r="N175" s="72"/>
      <c r="O175" s="69"/>
      <c r="P175" s="69"/>
      <c r="Q175" s="62"/>
      <c r="R175" s="72"/>
      <c r="S175" s="89"/>
      <c r="T175" s="166"/>
      <c r="U175" s="80"/>
      <c r="V175" s="80"/>
      <c r="W175" s="74"/>
    </row>
    <row r="176" spans="1:27" ht="12" thickBot="1" x14ac:dyDescent="0.25">
      <c r="A176" s="57"/>
      <c r="B176" s="58"/>
      <c r="C176" s="59"/>
      <c r="D176" s="57"/>
      <c r="E176" s="59"/>
      <c r="F176" s="60"/>
      <c r="G176" s="60"/>
      <c r="H176" s="60"/>
      <c r="I176" s="60"/>
      <c r="J176" s="60"/>
      <c r="K176" s="57"/>
      <c r="L176" s="61"/>
      <c r="M176" s="62"/>
      <c r="N176" s="63"/>
      <c r="O176" s="57"/>
      <c r="P176" s="61"/>
      <c r="Q176" s="62"/>
      <c r="R176" s="67"/>
      <c r="S176" s="68"/>
      <c r="T176" s="53"/>
      <c r="U176" s="64"/>
      <c r="V176" s="64"/>
      <c r="W176" s="65"/>
    </row>
    <row r="177" spans="1:23" ht="12" thickBot="1" x14ac:dyDescent="0.25">
      <c r="A177" s="57"/>
      <c r="B177" s="58"/>
      <c r="C177" s="59"/>
      <c r="D177" s="57"/>
      <c r="E177" s="59"/>
      <c r="F177" s="66"/>
      <c r="G177" s="60"/>
      <c r="H177" s="60"/>
      <c r="I177" s="60"/>
      <c r="J177" s="60"/>
      <c r="K177" s="57"/>
      <c r="L177" s="61"/>
      <c r="M177" s="62"/>
      <c r="N177" s="63"/>
      <c r="O177" s="57"/>
      <c r="P177" s="61"/>
      <c r="Q177" s="62"/>
      <c r="R177" s="67"/>
      <c r="S177" s="68"/>
      <c r="T177" s="53"/>
      <c r="U177" s="64"/>
      <c r="V177" s="64"/>
      <c r="W177" s="65"/>
    </row>
    <row r="178" spans="1:23" ht="12" thickBot="1" x14ac:dyDescent="0.25">
      <c r="A178" s="57"/>
      <c r="B178" s="58"/>
      <c r="C178" s="59"/>
      <c r="D178" s="57"/>
      <c r="E178" s="59"/>
      <c r="F178" s="66"/>
      <c r="G178" s="60"/>
      <c r="H178" s="60"/>
      <c r="I178" s="60"/>
      <c r="J178" s="60"/>
      <c r="K178" s="57"/>
      <c r="L178" s="61"/>
      <c r="M178" s="62"/>
      <c r="N178" s="63"/>
      <c r="O178" s="57"/>
      <c r="P178" s="61"/>
      <c r="Q178" s="62"/>
      <c r="R178" s="67"/>
      <c r="S178" s="68"/>
      <c r="T178" s="53"/>
      <c r="U178" s="64"/>
      <c r="V178" s="64"/>
      <c r="W178" s="65"/>
    </row>
    <row r="179" spans="1:23" ht="12" thickBot="1" x14ac:dyDescent="0.25">
      <c r="A179" s="57"/>
      <c r="B179" s="58"/>
      <c r="C179" s="59"/>
      <c r="D179" s="57"/>
      <c r="E179" s="59"/>
      <c r="F179" s="66"/>
      <c r="G179" s="60"/>
      <c r="H179" s="60"/>
      <c r="I179" s="60"/>
      <c r="J179" s="60"/>
      <c r="K179" s="57"/>
      <c r="L179" s="61"/>
      <c r="M179" s="62"/>
      <c r="N179" s="63"/>
      <c r="O179" s="57"/>
      <c r="P179" s="61"/>
      <c r="Q179" s="62"/>
      <c r="R179" s="67"/>
      <c r="S179" s="68"/>
      <c r="T179" s="53"/>
      <c r="U179" s="64"/>
      <c r="V179" s="64"/>
      <c r="W179" s="65"/>
    </row>
    <row r="180" spans="1:23" ht="12" thickBot="1" x14ac:dyDescent="0.25">
      <c r="A180" s="57"/>
      <c r="B180" s="58"/>
      <c r="C180" s="59"/>
      <c r="D180" s="57"/>
      <c r="E180" s="59"/>
      <c r="F180" s="66"/>
      <c r="G180" s="60"/>
      <c r="H180" s="60"/>
      <c r="I180" s="60"/>
      <c r="J180" s="60"/>
      <c r="K180" s="57"/>
      <c r="L180" s="61"/>
      <c r="M180" s="62"/>
      <c r="N180" s="63"/>
      <c r="O180" s="57"/>
      <c r="P180" s="61"/>
      <c r="Q180" s="62"/>
      <c r="R180" s="67"/>
      <c r="S180" s="68"/>
      <c r="T180" s="53"/>
      <c r="U180" s="64"/>
      <c r="V180" s="64"/>
      <c r="W180" s="65"/>
    </row>
    <row r="181" spans="1:23" x14ac:dyDescent="0.2">
      <c r="A181" s="411"/>
      <c r="B181" s="411"/>
      <c r="C181" s="416"/>
      <c r="D181" s="411"/>
      <c r="E181" s="416"/>
      <c r="F181" s="411"/>
      <c r="G181" s="411"/>
      <c r="H181" s="411"/>
      <c r="I181" s="411"/>
      <c r="J181" s="411"/>
      <c r="K181" s="411"/>
      <c r="L181" s="411"/>
      <c r="M181" s="412"/>
      <c r="N181" s="413"/>
      <c r="O181" s="411"/>
      <c r="P181" s="411"/>
      <c r="Q181" s="412"/>
      <c r="R181" s="417"/>
      <c r="S181" s="417"/>
      <c r="T181" s="414"/>
      <c r="U181" s="415"/>
      <c r="V181" s="415"/>
      <c r="W181" s="410"/>
    </row>
    <row r="182" spans="1:23" x14ac:dyDescent="0.2">
      <c r="A182" s="411"/>
      <c r="B182" s="411"/>
      <c r="C182" s="416"/>
      <c r="D182" s="411"/>
      <c r="E182" s="416"/>
      <c r="F182" s="411"/>
      <c r="G182" s="411"/>
      <c r="H182" s="411"/>
      <c r="I182" s="411"/>
      <c r="J182" s="411"/>
      <c r="K182" s="411"/>
      <c r="L182" s="411"/>
      <c r="M182" s="412"/>
      <c r="N182" s="413"/>
      <c r="O182" s="411"/>
      <c r="P182" s="411"/>
      <c r="Q182" s="412"/>
      <c r="R182" s="417"/>
      <c r="S182" s="417"/>
      <c r="T182" s="414"/>
      <c r="U182" s="415"/>
      <c r="V182" s="415"/>
      <c r="W182" s="410"/>
    </row>
    <row r="183" spans="1:23" x14ac:dyDescent="0.2">
      <c r="A183" s="411"/>
      <c r="B183" s="411"/>
      <c r="C183" s="416"/>
      <c r="D183" s="411"/>
      <c r="E183" s="416"/>
      <c r="F183" s="411"/>
      <c r="G183" s="411"/>
      <c r="H183" s="411"/>
      <c r="I183" s="411"/>
      <c r="J183" s="411"/>
      <c r="K183" s="411"/>
      <c r="L183" s="411"/>
      <c r="M183" s="412"/>
      <c r="N183" s="413"/>
      <c r="O183" s="411"/>
      <c r="P183" s="411"/>
      <c r="Q183" s="412"/>
      <c r="R183" s="417"/>
      <c r="S183" s="417"/>
      <c r="T183" s="414"/>
      <c r="U183" s="415"/>
      <c r="V183" s="415"/>
      <c r="W183" s="410"/>
    </row>
    <row r="184" spans="1:23" x14ac:dyDescent="0.2">
      <c r="A184" s="411"/>
      <c r="B184" s="411"/>
      <c r="C184" s="416"/>
      <c r="D184" s="411"/>
      <c r="E184" s="416"/>
      <c r="F184" s="411"/>
      <c r="G184" s="411"/>
      <c r="H184" s="411"/>
      <c r="I184" s="411"/>
      <c r="J184" s="411"/>
      <c r="K184" s="411"/>
      <c r="L184" s="411"/>
      <c r="M184" s="412"/>
      <c r="N184" s="413"/>
      <c r="O184" s="411"/>
      <c r="P184" s="411"/>
      <c r="Q184" s="412"/>
      <c r="R184" s="417"/>
      <c r="S184" s="417"/>
      <c r="T184" s="414"/>
      <c r="U184" s="415"/>
      <c r="V184" s="415"/>
      <c r="W184" s="410"/>
    </row>
    <row r="185" spans="1:23" x14ac:dyDescent="0.2">
      <c r="A185" s="411"/>
      <c r="B185" s="411"/>
      <c r="C185" s="416"/>
      <c r="D185" s="411"/>
      <c r="E185" s="416"/>
      <c r="F185" s="411"/>
      <c r="G185" s="411"/>
      <c r="H185" s="411"/>
      <c r="I185" s="411"/>
      <c r="J185" s="411"/>
      <c r="K185" s="411"/>
      <c r="L185" s="411"/>
      <c r="M185" s="412"/>
      <c r="N185" s="413"/>
      <c r="O185" s="411"/>
      <c r="P185" s="411"/>
      <c r="Q185" s="412"/>
      <c r="R185" s="417"/>
      <c r="S185" s="417"/>
      <c r="T185" s="414"/>
      <c r="U185" s="415"/>
      <c r="V185" s="415"/>
      <c r="W185" s="410"/>
    </row>
    <row r="186" spans="1:23" x14ac:dyDescent="0.2">
      <c r="A186" s="411"/>
      <c r="B186" s="411"/>
      <c r="C186" s="416"/>
      <c r="D186" s="411"/>
      <c r="E186" s="416"/>
      <c r="F186" s="411"/>
      <c r="G186" s="411"/>
      <c r="H186" s="411"/>
      <c r="I186" s="411"/>
      <c r="J186" s="411"/>
      <c r="K186" s="411"/>
      <c r="L186" s="411"/>
      <c r="M186" s="412"/>
      <c r="N186" s="413"/>
      <c r="O186" s="411"/>
      <c r="P186" s="411"/>
      <c r="Q186" s="412"/>
      <c r="R186" s="417"/>
      <c r="S186" s="417"/>
      <c r="T186" s="414"/>
      <c r="U186" s="415"/>
      <c r="V186" s="415"/>
      <c r="W186" s="410"/>
    </row>
    <row r="187" spans="1:23" x14ac:dyDescent="0.2">
      <c r="A187" s="411"/>
      <c r="B187" s="411"/>
      <c r="C187" s="416"/>
      <c r="D187" s="411"/>
      <c r="E187" s="416"/>
      <c r="F187" s="411"/>
      <c r="G187" s="411"/>
      <c r="H187" s="411"/>
      <c r="I187" s="411"/>
      <c r="J187" s="411"/>
      <c r="K187" s="411"/>
      <c r="L187" s="411"/>
      <c r="M187" s="412"/>
      <c r="N187" s="413"/>
      <c r="O187" s="411"/>
      <c r="P187" s="411"/>
      <c r="Q187" s="412"/>
      <c r="R187" s="417"/>
      <c r="S187" s="417"/>
      <c r="T187" s="414"/>
      <c r="U187" s="415"/>
      <c r="V187" s="415"/>
      <c r="W187" s="410"/>
    </row>
    <row r="188" spans="1:23" x14ac:dyDescent="0.2">
      <c r="A188" s="411"/>
      <c r="B188" s="411"/>
      <c r="C188" s="416"/>
      <c r="D188" s="411"/>
      <c r="E188" s="416"/>
      <c r="F188" s="411"/>
      <c r="G188" s="411"/>
      <c r="H188" s="411"/>
      <c r="I188" s="411"/>
      <c r="J188" s="411"/>
      <c r="K188" s="411"/>
      <c r="L188" s="411"/>
      <c r="M188" s="412"/>
      <c r="N188" s="413"/>
      <c r="O188" s="411"/>
      <c r="P188" s="411"/>
      <c r="Q188" s="412"/>
      <c r="R188" s="417"/>
      <c r="S188" s="417"/>
      <c r="T188" s="414"/>
      <c r="U188" s="415"/>
      <c r="V188" s="415"/>
      <c r="W188" s="410"/>
    </row>
    <row r="189" spans="1:23" x14ac:dyDescent="0.2">
      <c r="A189" s="411"/>
      <c r="B189" s="411"/>
      <c r="C189" s="416"/>
      <c r="D189" s="411"/>
      <c r="E189" s="416"/>
      <c r="F189" s="411"/>
      <c r="G189" s="411"/>
      <c r="H189" s="411"/>
      <c r="I189" s="411"/>
      <c r="J189" s="411"/>
      <c r="K189" s="411"/>
      <c r="L189" s="411"/>
      <c r="M189" s="412"/>
      <c r="N189" s="413"/>
      <c r="O189" s="411"/>
      <c r="P189" s="411"/>
      <c r="Q189" s="412"/>
      <c r="R189" s="417"/>
      <c r="S189" s="417"/>
      <c r="T189" s="414"/>
      <c r="U189" s="415"/>
      <c r="V189" s="415"/>
      <c r="W189" s="410"/>
    </row>
    <row r="190" spans="1:23" x14ac:dyDescent="0.2">
      <c r="A190" s="411"/>
      <c r="B190" s="411"/>
      <c r="C190" s="416"/>
      <c r="D190" s="411"/>
      <c r="E190" s="416"/>
      <c r="F190" s="411"/>
      <c r="G190" s="411"/>
      <c r="H190" s="411"/>
      <c r="I190" s="411"/>
      <c r="J190" s="411"/>
      <c r="K190" s="411"/>
      <c r="L190" s="411"/>
      <c r="M190" s="412"/>
      <c r="N190" s="413"/>
      <c r="O190" s="411"/>
      <c r="P190" s="411"/>
      <c r="Q190" s="412"/>
      <c r="R190" s="417"/>
      <c r="S190" s="417"/>
      <c r="T190" s="414"/>
      <c r="U190" s="415"/>
      <c r="V190" s="415"/>
      <c r="W190" s="410"/>
    </row>
    <row r="191" spans="1:23" x14ac:dyDescent="0.2">
      <c r="A191" s="411"/>
      <c r="B191" s="411"/>
      <c r="C191" s="416"/>
      <c r="D191" s="411"/>
      <c r="E191" s="416"/>
      <c r="F191" s="411"/>
      <c r="G191" s="411"/>
      <c r="H191" s="411"/>
      <c r="I191" s="411"/>
      <c r="J191" s="411"/>
      <c r="K191" s="411"/>
      <c r="L191" s="411"/>
      <c r="M191" s="412"/>
      <c r="N191" s="413"/>
      <c r="O191" s="411"/>
      <c r="P191" s="411"/>
      <c r="Q191" s="412"/>
      <c r="R191" s="412"/>
      <c r="S191" s="412"/>
      <c r="T191" s="414"/>
      <c r="U191" s="415"/>
      <c r="V191" s="415"/>
      <c r="W191" s="410"/>
    </row>
    <row r="192" spans="1:23" x14ac:dyDescent="0.2">
      <c r="A192" s="411"/>
      <c r="B192" s="411"/>
      <c r="C192" s="416"/>
      <c r="D192" s="411"/>
      <c r="E192" s="416"/>
      <c r="F192" s="411"/>
      <c r="G192" s="411"/>
      <c r="H192" s="411"/>
      <c r="I192" s="411"/>
      <c r="J192" s="411"/>
      <c r="K192" s="411"/>
      <c r="L192" s="411"/>
      <c r="M192" s="412"/>
      <c r="N192" s="413"/>
      <c r="O192" s="411"/>
      <c r="P192" s="411"/>
      <c r="Q192" s="412"/>
      <c r="R192" s="412"/>
      <c r="S192" s="412"/>
      <c r="T192" s="414"/>
      <c r="U192" s="415"/>
      <c r="V192" s="415"/>
      <c r="W192" s="410"/>
    </row>
    <row r="193" spans="1:23" x14ac:dyDescent="0.2">
      <c r="A193" s="411"/>
      <c r="B193" s="411"/>
      <c r="C193" s="416"/>
      <c r="D193" s="411"/>
      <c r="E193" s="416"/>
      <c r="F193" s="411"/>
      <c r="G193" s="411"/>
      <c r="H193" s="411"/>
      <c r="I193" s="411"/>
      <c r="J193" s="411"/>
      <c r="K193" s="411"/>
      <c r="L193" s="411"/>
      <c r="M193" s="412"/>
      <c r="N193" s="413"/>
      <c r="O193" s="411"/>
      <c r="P193" s="411"/>
      <c r="Q193" s="412"/>
      <c r="R193" s="412"/>
      <c r="S193" s="412"/>
      <c r="T193" s="414"/>
      <c r="U193" s="415"/>
      <c r="V193" s="415"/>
      <c r="W193" s="410"/>
    </row>
    <row r="194" spans="1:23" x14ac:dyDescent="0.2">
      <c r="A194" s="411"/>
      <c r="B194" s="411"/>
      <c r="C194" s="416"/>
      <c r="D194" s="411"/>
      <c r="E194" s="416"/>
      <c r="F194" s="411"/>
      <c r="G194" s="411"/>
      <c r="H194" s="411"/>
      <c r="I194" s="411"/>
      <c r="J194" s="411"/>
      <c r="K194" s="411"/>
      <c r="L194" s="411"/>
      <c r="M194" s="412"/>
      <c r="N194" s="413"/>
      <c r="O194" s="411"/>
      <c r="P194" s="411"/>
      <c r="Q194" s="412"/>
      <c r="R194" s="412"/>
      <c r="S194" s="412"/>
      <c r="T194" s="414"/>
      <c r="U194" s="415"/>
      <c r="V194" s="415"/>
      <c r="W194" s="410"/>
    </row>
    <row r="195" spans="1:23" x14ac:dyDescent="0.2">
      <c r="A195" s="411"/>
      <c r="B195" s="411"/>
      <c r="C195" s="416"/>
      <c r="D195" s="411"/>
      <c r="E195" s="416"/>
      <c r="F195" s="411"/>
      <c r="G195" s="411"/>
      <c r="H195" s="411"/>
      <c r="I195" s="411"/>
      <c r="J195" s="411"/>
      <c r="K195" s="411"/>
      <c r="L195" s="411"/>
      <c r="M195" s="412"/>
      <c r="N195" s="413"/>
      <c r="O195" s="411"/>
      <c r="P195" s="411"/>
      <c r="Q195" s="412"/>
      <c r="R195" s="412"/>
      <c r="S195" s="412"/>
      <c r="T195" s="414"/>
      <c r="U195" s="415"/>
      <c r="V195" s="415"/>
      <c r="W195" s="410"/>
    </row>
    <row r="196" spans="1:23" x14ac:dyDescent="0.2">
      <c r="A196" s="411"/>
      <c r="B196" s="411"/>
      <c r="C196" s="416"/>
      <c r="D196" s="411"/>
      <c r="E196" s="416"/>
      <c r="F196" s="411"/>
      <c r="G196" s="411"/>
      <c r="H196" s="411"/>
      <c r="I196" s="411"/>
      <c r="J196" s="411"/>
      <c r="K196" s="411"/>
      <c r="L196" s="411"/>
      <c r="M196" s="412"/>
      <c r="N196" s="413"/>
      <c r="O196" s="411"/>
      <c r="P196" s="411"/>
      <c r="Q196" s="412"/>
      <c r="R196" s="412"/>
      <c r="S196" s="412"/>
      <c r="T196" s="414"/>
      <c r="U196" s="415"/>
      <c r="V196" s="415"/>
      <c r="W196" s="410"/>
    </row>
    <row r="197" spans="1:23" x14ac:dyDescent="0.2">
      <c r="A197" s="82"/>
      <c r="B197" s="69"/>
      <c r="C197" s="88"/>
      <c r="D197" s="69"/>
      <c r="E197" s="88"/>
      <c r="F197" s="88"/>
      <c r="G197" s="70"/>
      <c r="H197" s="70"/>
      <c r="I197" s="70"/>
      <c r="J197" s="70"/>
      <c r="K197" s="69"/>
      <c r="L197" s="69"/>
      <c r="M197" s="77"/>
      <c r="N197" s="72"/>
      <c r="O197" s="69"/>
      <c r="P197" s="69"/>
      <c r="Q197" s="77"/>
      <c r="R197" s="72"/>
      <c r="S197" s="73"/>
      <c r="T197" s="166"/>
      <c r="U197" s="167"/>
      <c r="V197" s="167"/>
      <c r="W197" s="79"/>
    </row>
    <row r="198" spans="1:23" x14ac:dyDescent="0.2">
      <c r="A198" s="57"/>
      <c r="B198" s="57"/>
      <c r="C198" s="59"/>
      <c r="D198" s="57"/>
      <c r="E198" s="59"/>
      <c r="F198" s="85"/>
      <c r="G198" s="85"/>
      <c r="H198" s="85"/>
      <c r="I198" s="85"/>
      <c r="J198" s="85"/>
      <c r="K198" s="57"/>
      <c r="L198" s="57"/>
      <c r="M198" s="75"/>
      <c r="N198" s="75"/>
      <c r="O198" s="57"/>
      <c r="P198" s="57"/>
      <c r="Q198" s="75"/>
      <c r="R198" s="100"/>
      <c r="S198" s="100"/>
      <c r="T198" s="54"/>
      <c r="U198" s="64"/>
      <c r="V198" s="64"/>
      <c r="W198" s="168"/>
    </row>
    <row r="199" spans="1:23" x14ac:dyDescent="0.2">
      <c r="A199" s="57"/>
      <c r="B199" s="57"/>
      <c r="C199" s="59"/>
      <c r="D199" s="57"/>
      <c r="E199" s="59"/>
      <c r="F199" s="57"/>
      <c r="G199" s="85"/>
      <c r="H199" s="85"/>
      <c r="I199" s="85"/>
      <c r="J199" s="85"/>
      <c r="K199" s="57"/>
      <c r="L199" s="57"/>
      <c r="M199" s="75"/>
      <c r="N199" s="75"/>
      <c r="O199" s="57"/>
      <c r="P199" s="113"/>
      <c r="Q199" s="75"/>
      <c r="R199" s="100"/>
      <c r="S199" s="100"/>
      <c r="T199" s="54"/>
      <c r="U199" s="64"/>
      <c r="V199" s="64"/>
      <c r="W199" s="168"/>
    </row>
    <row r="200" spans="1:23" x14ac:dyDescent="0.2">
      <c r="A200" s="57"/>
      <c r="B200" s="57"/>
      <c r="C200" s="59"/>
      <c r="D200" s="57"/>
      <c r="E200" s="59"/>
      <c r="F200" s="57"/>
      <c r="G200" s="85"/>
      <c r="H200" s="85"/>
      <c r="I200" s="85"/>
      <c r="J200" s="85"/>
      <c r="K200" s="57"/>
      <c r="L200" s="92"/>
      <c r="M200" s="75"/>
      <c r="N200" s="75"/>
      <c r="O200" s="92"/>
      <c r="P200" s="57"/>
      <c r="Q200" s="75"/>
      <c r="R200" s="100"/>
      <c r="S200" s="100"/>
      <c r="T200" s="101"/>
      <c r="U200" s="64"/>
      <c r="V200" s="64"/>
      <c r="W200" s="168"/>
    </row>
    <row r="201" spans="1:23" x14ac:dyDescent="0.2">
      <c r="A201" s="57"/>
      <c r="B201" s="57"/>
      <c r="C201" s="59"/>
      <c r="D201" s="57"/>
      <c r="E201" s="59"/>
      <c r="F201" s="57"/>
      <c r="G201" s="85"/>
      <c r="H201" s="85"/>
      <c r="I201" s="85"/>
      <c r="J201" s="85"/>
      <c r="K201" s="57"/>
      <c r="L201" s="92"/>
      <c r="M201" s="75"/>
      <c r="N201" s="75"/>
      <c r="O201" s="92"/>
      <c r="P201" s="111"/>
      <c r="Q201" s="75"/>
      <c r="R201" s="100"/>
      <c r="S201" s="100"/>
      <c r="T201" s="101"/>
      <c r="U201" s="64"/>
      <c r="V201" s="64"/>
      <c r="W201" s="168"/>
    </row>
    <row r="202" spans="1:23" x14ac:dyDescent="0.2">
      <c r="A202" s="57"/>
      <c r="B202" s="57"/>
      <c r="C202" s="59"/>
      <c r="D202" s="57"/>
      <c r="E202" s="59"/>
      <c r="F202" s="57"/>
      <c r="G202" s="85"/>
      <c r="H202" s="85"/>
      <c r="I202" s="85"/>
      <c r="J202" s="85"/>
      <c r="K202" s="57"/>
      <c r="L202" s="92"/>
      <c r="M202" s="75"/>
      <c r="N202" s="75"/>
      <c r="O202" s="92"/>
      <c r="P202" s="111"/>
      <c r="Q202" s="75"/>
      <c r="R202" s="100"/>
      <c r="S202" s="100"/>
      <c r="T202" s="101"/>
      <c r="U202" s="64"/>
      <c r="V202" s="64"/>
      <c r="W202" s="168"/>
    </row>
    <row r="203" spans="1:23" x14ac:dyDescent="0.2">
      <c r="A203" s="57"/>
      <c r="B203" s="57"/>
      <c r="C203" s="59"/>
      <c r="D203" s="57"/>
      <c r="E203" s="59"/>
      <c r="F203" s="57"/>
      <c r="G203" s="85"/>
      <c r="H203" s="85"/>
      <c r="I203" s="85"/>
      <c r="J203" s="85"/>
      <c r="K203" s="57"/>
      <c r="L203" s="92"/>
      <c r="M203" s="75"/>
      <c r="N203" s="75"/>
      <c r="O203" s="92"/>
      <c r="P203" s="111"/>
      <c r="Q203" s="75"/>
      <c r="R203" s="100"/>
      <c r="S203" s="100"/>
      <c r="T203" s="55"/>
      <c r="U203" s="64"/>
      <c r="V203" s="64"/>
      <c r="W203" s="168"/>
    </row>
    <row r="204" spans="1:23" x14ac:dyDescent="0.2">
      <c r="A204" s="57"/>
      <c r="B204" s="57"/>
      <c r="C204" s="59"/>
      <c r="D204" s="57"/>
      <c r="E204" s="59"/>
      <c r="F204" s="57"/>
      <c r="G204" s="85"/>
      <c r="H204" s="85"/>
      <c r="I204" s="85"/>
      <c r="J204" s="85"/>
      <c r="K204" s="57"/>
      <c r="L204" s="92"/>
      <c r="M204" s="75"/>
      <c r="N204" s="75"/>
      <c r="O204" s="92"/>
      <c r="P204" s="111"/>
      <c r="Q204" s="75"/>
      <c r="R204" s="100"/>
      <c r="S204" s="100"/>
      <c r="T204" s="101"/>
      <c r="U204" s="64"/>
      <c r="V204" s="64"/>
      <c r="W204" s="168"/>
    </row>
    <row r="205" spans="1:23" x14ac:dyDescent="0.2">
      <c r="A205" s="57"/>
      <c r="B205" s="57"/>
      <c r="C205" s="59"/>
      <c r="D205" s="57"/>
      <c r="E205" s="59"/>
      <c r="F205" s="57"/>
      <c r="G205" s="85"/>
      <c r="H205" s="85"/>
      <c r="I205" s="85"/>
      <c r="J205" s="85"/>
      <c r="K205" s="57"/>
      <c r="L205" s="92"/>
      <c r="M205" s="75"/>
      <c r="N205" s="75"/>
      <c r="O205" s="92"/>
      <c r="P205" s="111"/>
      <c r="Q205" s="75"/>
      <c r="R205" s="100"/>
      <c r="S205" s="100"/>
      <c r="T205" s="55"/>
      <c r="U205" s="64"/>
      <c r="V205" s="64"/>
      <c r="W205" s="168"/>
    </row>
    <row r="206" spans="1:23" x14ac:dyDescent="0.2">
      <c r="A206" s="57"/>
      <c r="B206" s="57"/>
      <c r="C206" s="59"/>
      <c r="D206" s="57"/>
      <c r="E206" s="59"/>
      <c r="F206" s="57"/>
      <c r="G206" s="85"/>
      <c r="H206" s="85"/>
      <c r="I206" s="85"/>
      <c r="J206" s="85"/>
      <c r="K206" s="57"/>
      <c r="L206" s="92"/>
      <c r="M206" s="75"/>
      <c r="N206" s="75"/>
      <c r="O206" s="92"/>
      <c r="P206" s="111"/>
      <c r="Q206" s="75"/>
      <c r="R206" s="100"/>
      <c r="S206" s="100"/>
      <c r="T206" s="101"/>
      <c r="U206" s="64"/>
      <c r="V206" s="64"/>
      <c r="W206" s="168"/>
    </row>
    <row r="207" spans="1:23" x14ac:dyDescent="0.2">
      <c r="A207" s="57"/>
      <c r="B207" s="57"/>
      <c r="C207" s="59"/>
      <c r="D207" s="57"/>
      <c r="E207" s="59"/>
      <c r="F207" s="57"/>
      <c r="G207" s="85"/>
      <c r="H207" s="85"/>
      <c r="I207" s="85"/>
      <c r="J207" s="85"/>
      <c r="K207" s="57"/>
      <c r="L207" s="92"/>
      <c r="M207" s="75"/>
      <c r="N207" s="75"/>
      <c r="O207" s="92"/>
      <c r="P207" s="111"/>
      <c r="Q207" s="75"/>
      <c r="R207" s="100"/>
      <c r="S207" s="100"/>
      <c r="T207" s="55"/>
      <c r="U207" s="64"/>
      <c r="V207" s="64"/>
      <c r="W207" s="168"/>
    </row>
    <row r="208" spans="1:23" x14ac:dyDescent="0.2">
      <c r="A208" s="57"/>
      <c r="B208" s="57"/>
      <c r="C208" s="59"/>
      <c r="D208" s="57"/>
      <c r="E208" s="59"/>
      <c r="F208" s="57"/>
      <c r="G208" s="85"/>
      <c r="H208" s="85"/>
      <c r="I208" s="85"/>
      <c r="J208" s="85"/>
      <c r="K208" s="57"/>
      <c r="L208" s="92"/>
      <c r="M208" s="75"/>
      <c r="N208" s="75"/>
      <c r="O208" s="92"/>
      <c r="P208" s="111"/>
      <c r="Q208" s="75"/>
      <c r="R208" s="100"/>
      <c r="S208" s="100"/>
      <c r="T208" s="55"/>
      <c r="U208" s="64"/>
      <c r="V208" s="64"/>
      <c r="W208" s="168"/>
    </row>
    <row r="209" spans="1:23" x14ac:dyDescent="0.2">
      <c r="A209" s="57"/>
      <c r="B209" s="57"/>
      <c r="C209" s="59"/>
      <c r="D209" s="57"/>
      <c r="E209" s="59"/>
      <c r="F209" s="57"/>
      <c r="G209" s="85"/>
      <c r="H209" s="85"/>
      <c r="I209" s="85"/>
      <c r="J209" s="85"/>
      <c r="K209" s="57"/>
      <c r="L209" s="92"/>
      <c r="M209" s="75"/>
      <c r="N209" s="75"/>
      <c r="O209" s="92"/>
      <c r="P209" s="111"/>
      <c r="Q209" s="75"/>
      <c r="R209" s="100"/>
      <c r="S209" s="100"/>
      <c r="T209" s="55"/>
      <c r="U209" s="64"/>
      <c r="V209" s="64"/>
      <c r="W209" s="168"/>
    </row>
    <row r="210" spans="1:23" x14ac:dyDescent="0.2">
      <c r="A210" s="57"/>
      <c r="B210" s="57"/>
      <c r="C210" s="59"/>
      <c r="D210" s="57"/>
      <c r="E210" s="59"/>
      <c r="F210" s="57"/>
      <c r="G210" s="85"/>
      <c r="H210" s="85"/>
      <c r="I210" s="85"/>
      <c r="J210" s="85"/>
      <c r="K210" s="57"/>
      <c r="L210" s="92"/>
      <c r="M210" s="75"/>
      <c r="N210" s="75"/>
      <c r="O210" s="92"/>
      <c r="P210" s="111"/>
      <c r="Q210" s="75"/>
      <c r="R210" s="100"/>
      <c r="S210" s="100"/>
      <c r="T210" s="101"/>
      <c r="U210" s="64"/>
      <c r="V210" s="64"/>
      <c r="W210" s="168"/>
    </row>
    <row r="211" spans="1:23" x14ac:dyDescent="0.2">
      <c r="A211" s="57"/>
      <c r="B211" s="57"/>
      <c r="C211" s="59"/>
      <c r="D211" s="57"/>
      <c r="E211" s="59"/>
      <c r="F211" s="57"/>
      <c r="G211" s="85"/>
      <c r="H211" s="85"/>
      <c r="I211" s="85"/>
      <c r="J211" s="85"/>
      <c r="K211" s="57"/>
      <c r="L211" s="92"/>
      <c r="M211" s="75"/>
      <c r="N211" s="75"/>
      <c r="O211" s="92"/>
      <c r="P211" s="111"/>
      <c r="Q211" s="75"/>
      <c r="R211" s="100"/>
      <c r="S211" s="100"/>
      <c r="T211" s="101"/>
      <c r="U211" s="64"/>
      <c r="V211" s="64"/>
      <c r="W211" s="168"/>
    </row>
    <row r="212" spans="1:23" x14ac:dyDescent="0.2">
      <c r="A212" s="82"/>
      <c r="B212" s="73"/>
      <c r="C212" s="73"/>
      <c r="D212" s="73"/>
      <c r="E212" s="73"/>
      <c r="F212" s="73"/>
      <c r="G212" s="169"/>
      <c r="H212" s="169"/>
      <c r="I212" s="169"/>
      <c r="J212" s="169"/>
      <c r="K212" s="73"/>
      <c r="L212" s="73"/>
      <c r="M212" s="77"/>
      <c r="N212" s="170"/>
      <c r="O212" s="73"/>
      <c r="P212" s="73"/>
      <c r="Q212" s="77"/>
      <c r="R212" s="72"/>
      <c r="S212" s="73"/>
      <c r="T212" s="166"/>
      <c r="U212" s="167"/>
      <c r="V212" s="167"/>
      <c r="W212" s="79"/>
    </row>
  </sheetData>
  <mergeCells count="92">
    <mergeCell ref="F181:F186"/>
    <mergeCell ref="A181:A186"/>
    <mergeCell ref="B181:B186"/>
    <mergeCell ref="C181:C186"/>
    <mergeCell ref="D181:D186"/>
    <mergeCell ref="E181:E186"/>
    <mergeCell ref="R181:R186"/>
    <mergeCell ref="G181:G186"/>
    <mergeCell ref="H181:H186"/>
    <mergeCell ref="I181:I186"/>
    <mergeCell ref="J181:J186"/>
    <mergeCell ref="K181:K186"/>
    <mergeCell ref="L181:L186"/>
    <mergeCell ref="M181:M186"/>
    <mergeCell ref="N181:N186"/>
    <mergeCell ref="O181:O186"/>
    <mergeCell ref="P181:P186"/>
    <mergeCell ref="Q181:Q186"/>
    <mergeCell ref="A187:A190"/>
    <mergeCell ref="B187:B190"/>
    <mergeCell ref="C187:C190"/>
    <mergeCell ref="D187:D190"/>
    <mergeCell ref="E187:E190"/>
    <mergeCell ref="S181:S186"/>
    <mergeCell ref="T181:T186"/>
    <mergeCell ref="U181:U186"/>
    <mergeCell ref="V181:V186"/>
    <mergeCell ref="W181:W186"/>
    <mergeCell ref="V187:V190"/>
    <mergeCell ref="W187:W190"/>
    <mergeCell ref="L187:L190"/>
    <mergeCell ref="M187:M190"/>
    <mergeCell ref="N187:N190"/>
    <mergeCell ref="O187:O190"/>
    <mergeCell ref="P187:P190"/>
    <mergeCell ref="Q187:Q190"/>
    <mergeCell ref="F191:F193"/>
    <mergeCell ref="R187:R190"/>
    <mergeCell ref="S187:S190"/>
    <mergeCell ref="T187:T190"/>
    <mergeCell ref="U187:U190"/>
    <mergeCell ref="F187:F190"/>
    <mergeCell ref="G187:G190"/>
    <mergeCell ref="H187:H190"/>
    <mergeCell ref="I187:I190"/>
    <mergeCell ref="J187:J190"/>
    <mergeCell ref="K187:K190"/>
    <mergeCell ref="A191:A193"/>
    <mergeCell ref="B191:B193"/>
    <mergeCell ref="C191:C193"/>
    <mergeCell ref="D191:D193"/>
    <mergeCell ref="E191:E193"/>
    <mergeCell ref="W191:W193"/>
    <mergeCell ref="A194:A196"/>
    <mergeCell ref="B194:B196"/>
    <mergeCell ref="C194:C196"/>
    <mergeCell ref="D194:D196"/>
    <mergeCell ref="E194:E196"/>
    <mergeCell ref="M191:M193"/>
    <mergeCell ref="N191:N193"/>
    <mergeCell ref="O191:O193"/>
    <mergeCell ref="P191:P193"/>
    <mergeCell ref="Q191:Q193"/>
    <mergeCell ref="R191:R193"/>
    <mergeCell ref="G191:G193"/>
    <mergeCell ref="H191:H193"/>
    <mergeCell ref="I191:I193"/>
    <mergeCell ref="J191:J193"/>
    <mergeCell ref="K194:K196"/>
    <mergeCell ref="S191:S193"/>
    <mergeCell ref="T191:T193"/>
    <mergeCell ref="U191:U193"/>
    <mergeCell ref="V191:V193"/>
    <mergeCell ref="K191:K193"/>
    <mergeCell ref="L191:L193"/>
    <mergeCell ref="F194:F196"/>
    <mergeCell ref="G194:G196"/>
    <mergeCell ref="H194:H196"/>
    <mergeCell ref="I194:I196"/>
    <mergeCell ref="J194:J196"/>
    <mergeCell ref="W194:W196"/>
    <mergeCell ref="L194:L196"/>
    <mergeCell ref="M194:M196"/>
    <mergeCell ref="N194:N196"/>
    <mergeCell ref="O194:O196"/>
    <mergeCell ref="P194:P196"/>
    <mergeCell ref="Q194:Q196"/>
    <mergeCell ref="R194:R196"/>
    <mergeCell ref="S194:S196"/>
    <mergeCell ref="T194:T196"/>
    <mergeCell ref="U194:U196"/>
    <mergeCell ref="V194:V196"/>
  </mergeCells>
  <conditionalFormatting sqref="S94:S99">
    <cfRule type="cellIs" dxfId="5" priority="4" operator="greaterThan">
      <formula>0</formula>
    </cfRule>
    <cfRule type="cellIs" dxfId="4" priority="5" operator="greaterThan">
      <formula>1</formula>
    </cfRule>
    <cfRule type="cellIs" dxfId="3" priority="6" operator="lessThan">
      <formula>1</formula>
    </cfRule>
  </conditionalFormatting>
  <conditionalFormatting sqref="S123:S134">
    <cfRule type="cellIs" dxfId="2" priority="1" operator="greaterThan">
      <formula>0</formula>
    </cfRule>
    <cfRule type="cellIs" dxfId="1" priority="2" operator="greaterThan">
      <formula>1</formula>
    </cfRule>
    <cfRule type="cellIs" dxfId="0" priority="3" operator="lessThan">
      <formula>1</formula>
    </cfRule>
  </conditionalFormatting>
  <pageMargins left="0" right="0" top="0" bottom="0" header="0.31496062992125984" footer="0.31496062992125984"/>
  <pageSetup paperSize="5" scale="7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76</v>
      </c>
    </row>
    <row r="4" spans="1:2" ht="15.75" x14ac:dyDescent="0.2">
      <c r="A4" s="3" t="s">
        <v>80</v>
      </c>
      <c r="B4" s="3" t="s">
        <v>0</v>
      </c>
    </row>
    <row r="5" spans="1:2" ht="47.25" x14ac:dyDescent="0.2">
      <c r="A5" s="10">
        <v>1</v>
      </c>
      <c r="B5" s="2" t="s">
        <v>77</v>
      </c>
    </row>
    <row r="6" spans="1:2" ht="47.25" x14ac:dyDescent="0.2">
      <c r="A6" s="10">
        <v>2</v>
      </c>
      <c r="B6" s="2" t="s">
        <v>78</v>
      </c>
    </row>
    <row r="7" spans="1:2" ht="31.5" x14ac:dyDescent="0.2">
      <c r="A7" s="10">
        <v>3</v>
      </c>
      <c r="B7" s="2" t="s">
        <v>81</v>
      </c>
    </row>
    <row r="8" spans="1:2" ht="47.25" x14ac:dyDescent="0.2">
      <c r="A8" s="10">
        <v>4</v>
      </c>
      <c r="B8" s="2" t="s">
        <v>79</v>
      </c>
    </row>
    <row r="9" spans="1:2" ht="15.75" x14ac:dyDescent="0.2">
      <c r="A9" s="10">
        <v>5</v>
      </c>
      <c r="B9" s="2" t="s">
        <v>56</v>
      </c>
    </row>
    <row r="10" spans="1:2" ht="78.75" x14ac:dyDescent="0.2">
      <c r="A10" s="10">
        <v>6</v>
      </c>
      <c r="B10" s="2" t="s">
        <v>75</v>
      </c>
    </row>
    <row r="11" spans="1:2" ht="78.75" x14ac:dyDescent="0.2">
      <c r="A11" s="10">
        <v>7</v>
      </c>
      <c r="B11" s="2" t="s">
        <v>62</v>
      </c>
    </row>
    <row r="12" spans="1:2" ht="78.75" x14ac:dyDescent="0.2">
      <c r="A12" s="10">
        <v>8</v>
      </c>
      <c r="B12" s="2" t="s">
        <v>64</v>
      </c>
    </row>
    <row r="13" spans="1:2" ht="78.75" x14ac:dyDescent="0.2">
      <c r="A13" s="10">
        <v>9</v>
      </c>
      <c r="B13" s="2" t="s">
        <v>63</v>
      </c>
    </row>
    <row r="14" spans="1:2" ht="78.75" x14ac:dyDescent="0.2">
      <c r="A14" s="10">
        <v>10</v>
      </c>
      <c r="B14" s="2" t="s">
        <v>65</v>
      </c>
    </row>
    <row r="15" spans="1:2" ht="15.75" x14ac:dyDescent="0.2">
      <c r="A15" s="10">
        <v>11</v>
      </c>
      <c r="B15" s="2" t="s">
        <v>82</v>
      </c>
    </row>
    <row r="16" spans="1:2" ht="15.75" x14ac:dyDescent="0.2">
      <c r="A16" s="10">
        <v>12</v>
      </c>
      <c r="B16" s="2" t="s">
        <v>66</v>
      </c>
    </row>
    <row r="17" spans="1:2" ht="15.75" x14ac:dyDescent="0.2">
      <c r="A17" s="10">
        <v>13</v>
      </c>
      <c r="B17" s="2" t="s">
        <v>67</v>
      </c>
    </row>
    <row r="18" spans="1:2" ht="63" x14ac:dyDescent="0.2">
      <c r="A18" s="10">
        <v>14</v>
      </c>
      <c r="B18" s="2" t="s">
        <v>83</v>
      </c>
    </row>
    <row r="19" spans="1:2" ht="15.75" x14ac:dyDescent="0.2">
      <c r="A19" s="10">
        <v>15</v>
      </c>
      <c r="B19" s="2" t="s">
        <v>57</v>
      </c>
    </row>
    <row r="20" spans="1:2" ht="15.75" x14ac:dyDescent="0.2">
      <c r="A20" s="10">
        <v>16</v>
      </c>
      <c r="B20" s="2" t="s">
        <v>58</v>
      </c>
    </row>
    <row r="21" spans="1:2" ht="15.75" x14ac:dyDescent="0.2">
      <c r="A21" s="10">
        <v>17</v>
      </c>
      <c r="B21" s="2" t="s">
        <v>68</v>
      </c>
    </row>
    <row r="22" spans="1:2" ht="15.75" x14ac:dyDescent="0.2">
      <c r="A22" s="10">
        <v>18</v>
      </c>
      <c r="B22" s="4" t="s">
        <v>59</v>
      </c>
    </row>
    <row r="23" spans="1:2" ht="15.75" x14ac:dyDescent="0.2">
      <c r="A23" s="10">
        <v>19</v>
      </c>
      <c r="B23" s="4" t="s">
        <v>60</v>
      </c>
    </row>
    <row r="24" spans="1:2" ht="15.75" x14ac:dyDescent="0.2">
      <c r="A24" s="10">
        <v>20</v>
      </c>
      <c r="B24" s="4" t="s">
        <v>61</v>
      </c>
    </row>
    <row r="25" spans="1:2" ht="15.75" x14ac:dyDescent="0.2">
      <c r="A25" s="10">
        <v>21</v>
      </c>
      <c r="B25" s="4" t="s">
        <v>69</v>
      </c>
    </row>
    <row r="26" spans="1:2" ht="15.75" x14ac:dyDescent="0.2">
      <c r="A26" s="10">
        <v>22</v>
      </c>
      <c r="B26" s="4" t="s">
        <v>70</v>
      </c>
    </row>
    <row r="27" spans="1:2" ht="31.5" x14ac:dyDescent="0.2">
      <c r="A27" s="10">
        <v>23</v>
      </c>
      <c r="B27" s="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2022-11-07T18:05:44Z</cp:lastPrinted>
  <dcterms:created xsi:type="dcterms:W3CDTF">2014-10-22T05:35:08Z</dcterms:created>
  <dcterms:modified xsi:type="dcterms:W3CDTF">2024-10-08T04:50:31Z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