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1\2024\3\"/>
    </mc:Choice>
  </mc:AlternateContent>
  <bookViews>
    <workbookView xWindow="0" yWindow="0" windowWidth="20490" windowHeight="705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B7" i="1" l="1"/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F6" i="1" l="1"/>
  <c r="E6" i="1"/>
  <c r="C6" i="1"/>
  <c r="B6" i="1"/>
  <c r="F37" i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G37" i="1"/>
  <c r="D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<sst xmlns="http://schemas.openxmlformats.org/spreadsheetml/2006/main" count="66" uniqueCount="66">
  <si>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</si>
  <si>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</si>
  <si>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</si>
  <si>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</si>
  <si>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</si>
  <si>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</si>
  <si>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</si>
  <si>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</si>
  <si>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</si>
  <si>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</si>
  <si>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</si>
  <si>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</si>
  <si>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</si>
  <si>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</si>
  <si>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</si>
  <si>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</si>
  <si>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</si>
  <si>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</si>
  <si>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</si>
  <si>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</si>
  <si>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</si>
  <si>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</si>
  <si>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</si>
  <si>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</si>
  <si>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</si>
  <si>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</si>
  <si>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</si>
  <si>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</si>
  <si>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</si>
  <si>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</si>
  <si>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</si>
  <si>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</si>
  <si>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</si>
  <si>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</si>
  <si>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</si>
  <si>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</si>
  <si>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</si>
  <si>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</si>
  <si>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</si>
  <si>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</si>
  <si>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</si>
  <si>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</si>
  <si>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</si>
  <si>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</si>
  <si>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</si>
  <si>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</si>
  <si>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</si>
  <si>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</si>
  <si>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</si>
  <si>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</si>
  <si>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</si>
  <si>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</si>
  <si>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</si>
  <si>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</si>
  <si>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</si>
  <si>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</si>
  <si>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</si>
  <si>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</si>
  <si>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</si>
  <si>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</si>
  <si>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</si>
  <si>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</si>
  <si>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</si>
  <si>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</si>
  <si>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</si>
  <si>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Municipio de Cortázar, Gto.
Gasto por Categoría Programática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</si>
</sst>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5" fillId="0" borderId="0" xfId="0" applyFont="1"/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 wrapText="1"/>
    </xf>
    <xf numFmtId="0" fontId="5" fillId="0" borderId="0" xfId="0" applyFont="1" applyFill="1" applyProtection="1"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11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2" fillId="0" borderId="10" xfId="0" applyNumberFormat="1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65</v>
      </c>
      <c r="B1" s="25"/>
      <c r="C1" s="25"/>
      <c r="D1" s="25"/>
      <c r="E1" s="25"/>
      <c r="F1" s="25"/>
      <c r="G1" s="28"/>
    </row>
    <row r="2" spans="1:8" ht="15" customHeight="1" x14ac:dyDescent="0.2">
      <c r="A2" s="13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14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1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s="18" customFormat="1" x14ac:dyDescent="0.2">
      <c r="A5" s="16"/>
      <c r="B5" s="17"/>
      <c r="C5" s="17"/>
      <c r="D5" s="17"/>
      <c r="E5" s="17"/>
      <c r="F5" s="17"/>
      <c r="G5" s="17"/>
    </row>
    <row r="6" spans="1:8" x14ac:dyDescent="0.2">
      <c r="A6" s="19" t="s">
        <v>25</v>
      </c>
      <c r="B6" s="5">
        <f>+B7+B10+B19+B23+B26+B31</f>
        <v>417058652.81</v>
      </c>
      <c r="C6" s="5">
        <f t="shared" ref="C6:G6" si="0">+C7+C10+C19+C23+C26+C31</f>
        <v>147138680.19</v>
      </c>
      <c r="D6" s="5">
        <f t="shared" si="0"/>
        <v>564197333</v>
      </c>
      <c r="E6" s="5">
        <f t="shared" si="0"/>
        <v>404656533.69</v>
      </c>
      <c r="F6" s="5">
        <f t="shared" si="0"/>
        <v>402925865.00999999</v>
      </c>
      <c r="G6" s="5">
        <f t="shared" si="0"/>
        <v>159540799.31000003</v>
      </c>
    </row>
    <row r="7" spans="1:8" x14ac:dyDescent="0.2">
      <c r="A7" s="20" t="s">
        <v>0</v>
      </c>
      <c r="B7" s="9">
        <f>SUM(B8:B9)</f>
        <v>210000</v>
      </c>
      <c r="C7" s="9">
        <f>SUM(C8:C9)</f>
        <v>64171262.43</v>
      </c>
      <c r="D7" s="9">
        <f t="shared" ref="D7:G7" si="1">SUM(D8:D9)</f>
        <v>64381262.43</v>
      </c>
      <c r="E7" s="9">
        <f t="shared" si="1"/>
        <v>46313270.740000002</v>
      </c>
      <c r="F7" s="9">
        <f t="shared" si="1"/>
        <v>44582602.060000002</v>
      </c>
      <c r="G7" s="9">
        <f t="shared" si="1"/>
        <v>18067991.689999998</v>
      </c>
      <c r="H7" s="8">
        <v>0</v>
      </c>
    </row>
    <row r="8" spans="1:8" x14ac:dyDescent="0.2">
      <c r="A8" s="21" t="s">
        <v>1</v>
      </c>
      <c r="B8" s="10">
        <v>210000</v>
      </c>
      <c r="C8" s="10">
        <v>64171262.43</v>
      </c>
      <c r="D8" s="10">
        <f>B8+C8</f>
        <v>64381262.43</v>
      </c>
      <c r="E8" s="29">
        <v>46313270.740000002</v>
      </c>
      <c r="F8" s="29">
        <v>44582602.060000002</v>
      </c>
      <c r="G8" s="10">
        <f>D8-E8</f>
        <v>18067991.689999998</v>
      </c>
      <c r="H8" s="8" t="s">
        <v>35</v>
      </c>
    </row>
    <row r="9" spans="1:8" x14ac:dyDescent="0.2">
      <c r="A9" s="21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20" t="s">
        <v>3</v>
      </c>
      <c r="B10" s="9">
        <f>SUM(B11:B18)</f>
        <v>416848652.81</v>
      </c>
      <c r="C10" s="9">
        <f>SUM(C11:C18)</f>
        <v>82967417.75999999</v>
      </c>
      <c r="D10" s="9">
        <f t="shared" ref="D10:G10" si="2">SUM(D11:D18)</f>
        <v>499816070.57000005</v>
      </c>
      <c r="E10" s="9">
        <f t="shared" si="2"/>
        <v>358343262.94999999</v>
      </c>
      <c r="F10" s="9">
        <f t="shared" si="2"/>
        <v>358343262.94999999</v>
      </c>
      <c r="G10" s="9">
        <f t="shared" si="2"/>
        <v>141472807.62000003</v>
      </c>
      <c r="H10" s="8">
        <v>0</v>
      </c>
    </row>
    <row r="11" spans="1:8" x14ac:dyDescent="0.2">
      <c r="A11" s="21" t="s">
        <v>4</v>
      </c>
      <c r="B11" s="10">
        <v>416848652.81</v>
      </c>
      <c r="C11" s="10">
        <v>43060492.909999996</v>
      </c>
      <c r="D11" s="10">
        <f t="shared" ref="D11:D18" si="3">B11+C11</f>
        <v>459909145.72000003</v>
      </c>
      <c r="E11" s="29">
        <v>331638570.18000001</v>
      </c>
      <c r="F11" s="29">
        <v>331638570.18000001</v>
      </c>
      <c r="G11" s="10">
        <f t="shared" ref="G11:G18" si="4">D11-E11</f>
        <v>128270575.54000002</v>
      </c>
      <c r="H11" s="8" t="s">
        <v>37</v>
      </c>
    </row>
    <row r="12" spans="1:8" x14ac:dyDescent="0.2">
      <c r="A12" s="21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21" t="s">
        <v>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  <c r="H13" s="8" t="s">
        <v>39</v>
      </c>
    </row>
    <row r="14" spans="1:8" x14ac:dyDescent="0.2">
      <c r="A14" s="21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21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21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21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21" t="s">
        <v>11</v>
      </c>
      <c r="B18" s="10">
        <v>0</v>
      </c>
      <c r="C18" s="10">
        <v>39906924.850000001</v>
      </c>
      <c r="D18" s="10">
        <f t="shared" si="3"/>
        <v>39906924.850000001</v>
      </c>
      <c r="E18" s="29">
        <v>26704692.77</v>
      </c>
      <c r="F18" s="29">
        <v>26704692.77</v>
      </c>
      <c r="G18" s="10">
        <f t="shared" si="4"/>
        <v>13202232.080000002</v>
      </c>
      <c r="H18" s="8" t="s">
        <v>44</v>
      </c>
    </row>
    <row r="19" spans="1:8" x14ac:dyDescent="0.2">
      <c r="A19" s="20" t="s">
        <v>12</v>
      </c>
      <c r="B19" s="9">
        <f>SUM(B20:B22)</f>
        <v>0</v>
      </c>
      <c r="C19" s="9">
        <f>SUM(C20:C22)</f>
        <v>0</v>
      </c>
      <c r="D19" s="9">
        <f t="shared" ref="D19:G19" si="5">SUM(D20:D22)</f>
        <v>0</v>
      </c>
      <c r="E19" s="9">
        <f t="shared" si="5"/>
        <v>0</v>
      </c>
      <c r="F19" s="9">
        <f t="shared" si="5"/>
        <v>0</v>
      </c>
      <c r="G19" s="9">
        <f t="shared" si="5"/>
        <v>0</v>
      </c>
      <c r="H19" s="8">
        <v>0</v>
      </c>
    </row>
    <row r="20" spans="1:8" x14ac:dyDescent="0.2">
      <c r="A20" s="21" t="s">
        <v>13</v>
      </c>
      <c r="B20" s="10">
        <v>0</v>
      </c>
      <c r="C20" s="10">
        <v>0</v>
      </c>
      <c r="D20" s="10">
        <f t="shared" ref="D20:D22" si="6">B20+C20</f>
        <v>0</v>
      </c>
      <c r="E20" s="10">
        <v>0</v>
      </c>
      <c r="F20" s="10">
        <v>0</v>
      </c>
      <c r="G20" s="10">
        <f t="shared" ref="G20:G22" si="7">D20-E20</f>
        <v>0</v>
      </c>
      <c r="H20" s="8" t="s">
        <v>45</v>
      </c>
    </row>
    <row r="21" spans="1:8" x14ac:dyDescent="0.2">
      <c r="A21" s="21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46</v>
      </c>
    </row>
    <row r="22" spans="1:8" x14ac:dyDescent="0.2">
      <c r="A22" s="21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20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1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21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20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1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21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21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21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20" t="s">
        <v>60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1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22" t="s">
        <v>61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22" t="s">
        <v>62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22" t="s">
        <v>63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23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4" t="s">
        <v>64</v>
      </c>
      <c r="B37" s="11">
        <f>SUM(B7+B10+B19+B23+B26+B31+B33+B34+B35)</f>
        <v>417058652.81</v>
      </c>
      <c r="C37" s="11">
        <f t="shared" ref="C37:G37" si="17">SUM(C7+C10+C19+C23+C26+C31+C33+C34+C35)</f>
        <v>147138680.19</v>
      </c>
      <c r="D37" s="11">
        <f t="shared" si="17"/>
        <v>564197333</v>
      </c>
      <c r="E37" s="11">
        <f t="shared" si="17"/>
        <v>404656533.69</v>
      </c>
      <c r="F37" s="11">
        <f t="shared" si="17"/>
        <v>402925865.00999999</v>
      </c>
      <c r="G37" s="11">
        <f t="shared" si="17"/>
        <v>159540799.31000003</v>
      </c>
    </row>
    <row r="39" spans="1:8" x14ac:dyDescent="0.2">
      <c r="A39" s="12" t="s">
        <v>58</v>
      </c>
    </row>
  </sheetData>
  <sheetProtection formatCells="0" formatColumns="0" formatRows="0" autoFilter="0"/>
  <protectedRanges>
    <protectedRange sqref="A38:G65522" name="Rango1"/>
    <protectedRange sqref="B7:G7 B12:G17 B11:D11 G11 B9:G10 B8:D8 G8 B19:G36 B18:D18 G18" name="Rango1_3"/>
    <protectedRange sqref="B4:G6" name="Rango1_2_2"/>
    <protectedRange sqref="B37:G37" name="Rango1_1_2"/>
    <protectedRange sqref="A11:A18 A20:A22 A24:A25 A27:A30 A32 A8:A9" name="Rango1_3_1"/>
    <protectedRange sqref="A37" name="Rango1_1_2_1"/>
    <protectedRange sqref="E11:F11" name="Rango1_3_2"/>
    <protectedRange sqref="E8:F8" name="Rango1_3_3"/>
    <protectedRange sqref="E18:F18" name="Rango1_3_4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2024-07-08T19:07:40Z</cp:lastPrinted>
  <dcterms:created xsi:type="dcterms:W3CDTF">2012-12-11T21:13:37Z</dcterms:created>
  <dcterms:modified xsi:type="dcterms:W3CDTF">2024-10-08T05:50:29Z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