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F12" i="2"/>
  <c r="E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<sst xmlns="http://schemas.openxmlformats.org/spreadsheetml/2006/main" count="27" uniqueCount="27">
  <si>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</si>
  <si>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</si>
  <si>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</si>
  <si>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</si>
  <si>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</si>
  <si>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</si>
  <si>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</si>
  <si>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</si>
  <si>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</si>
  <si>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</si>
  <si>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</si>
  <si>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</si>
  <si>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</si>
  <si>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</si>
  <si>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</si>
  <si>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</si>
  <si>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</si>
  <si>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</si>
  <si>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</si>
  <si>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</si>
  <si>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</si>
  <si>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</si>
  <si>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</si>
  <si>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</si>
  <si>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</si>
  <si>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</si>
  <si>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Cortázar, Gto.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</si>
</sst>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3" fontId="2" fillId="2" borderId="4" xfId="8" applyNumberFormat="1" applyFont="1" applyFill="1" applyBorder="1" applyAlignment="1">
      <alignment horizontal="center" vertical="center" wrapText="1"/>
    </xf>
    <xf numFmtId="3" fontId="0" fillId="0" borderId="0" xfId="0" applyNumberForma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4" width="20.83203125" style="1" customWidth="1"/>
    <col min="5" max="5" width="20.83203125" style="12" customWidth="1"/>
    <col min="6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11" t="s">
        <v>23</v>
      </c>
      <c r="F2" s="2" t="s">
        <v>25</v>
      </c>
    </row>
    <row r="3" spans="1:6" x14ac:dyDescent="0.2">
      <c r="A3" s="4" t="s">
        <v>0</v>
      </c>
      <c r="B3" s="8">
        <f>B4+B12</f>
        <v>476652010.80999994</v>
      </c>
      <c r="C3" s="8">
        <f t="shared" ref="C3:F3" si="0">C4+C12</f>
        <v>2274723584.46</v>
      </c>
      <c r="D3" s="8">
        <f t="shared" si="0"/>
        <v>2208045614.21</v>
      </c>
      <c r="E3" s="8">
        <f t="shared" si="0"/>
        <v>543329981.06000006</v>
      </c>
      <c r="F3" s="8">
        <f t="shared" si="0"/>
        <v>66677970.25000006</v>
      </c>
    </row>
    <row r="4" spans="1:6" x14ac:dyDescent="0.2">
      <c r="A4" s="5" t="s">
        <v>4</v>
      </c>
      <c r="B4" s="8">
        <f>SUM(B5:B11)</f>
        <v>84598696.589999989</v>
      </c>
      <c r="C4" s="8">
        <f>SUM(C5:C11)</f>
        <v>1597068267.54</v>
      </c>
      <c r="D4" s="8">
        <f>SUM(D5:D11)</f>
        <v>1588711535.8999999</v>
      </c>
      <c r="E4" s="8">
        <f>SUM(E5:E11)</f>
        <v>92955428.230000094</v>
      </c>
      <c r="F4" s="8">
        <f>SUM(F5:F11)</f>
        <v>8356731.640000103</v>
      </c>
    </row>
    <row r="5" spans="1:6" x14ac:dyDescent="0.2">
      <c r="A5" s="6" t="s">
        <v>5</v>
      </c>
      <c r="B5" s="9">
        <v>69203585.239999995</v>
      </c>
      <c r="C5" s="9">
        <v>676262104.98000002</v>
      </c>
      <c r="D5" s="9">
        <v>661350177.55999994</v>
      </c>
      <c r="E5" s="9">
        <f>B5+C5-D5</f>
        <v>84115512.660000086</v>
      </c>
      <c r="F5" s="9">
        <f t="shared" ref="F5:F11" si="1">E5-B5</f>
        <v>14911927.420000091</v>
      </c>
    </row>
    <row r="6" spans="1:6" x14ac:dyDescent="0.2">
      <c r="A6" s="6" t="s">
        <v>6</v>
      </c>
      <c r="B6" s="9">
        <v>5908779.1299999999</v>
      </c>
      <c r="C6" s="9">
        <v>895721507.65999997</v>
      </c>
      <c r="D6" s="9">
        <v>901328392.67999995</v>
      </c>
      <c r="E6" s="9">
        <f t="shared" ref="E6:E11" si="2">B6+C6-D6</f>
        <v>301894.11000001431</v>
      </c>
      <c r="F6" s="9">
        <f t="shared" si="1"/>
        <v>-5606885.0199999856</v>
      </c>
    </row>
    <row r="7" spans="1:6" x14ac:dyDescent="0.2">
      <c r="A7" s="6" t="s">
        <v>7</v>
      </c>
      <c r="B7" s="9">
        <v>9486332.2200000007</v>
      </c>
      <c r="C7" s="9">
        <v>25084654.899999999</v>
      </c>
      <c r="D7" s="9">
        <v>26032965.66</v>
      </c>
      <c r="E7" s="9">
        <f t="shared" si="2"/>
        <v>8538021.4599999972</v>
      </c>
      <c r="F7" s="9">
        <f t="shared" si="1"/>
        <v>-948310.7600000035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392053314.21999997</v>
      </c>
      <c r="C12" s="8">
        <f>SUM(C13:C21)</f>
        <v>677655316.91999996</v>
      </c>
      <c r="D12" s="8">
        <f>SUM(D13:D21)</f>
        <v>619334078.30999994</v>
      </c>
      <c r="E12" s="8">
        <f>SUM(E13:E21)</f>
        <v>450374552.82999998</v>
      </c>
      <c r="F12" s="8">
        <f>SUM(F13:F21)</f>
        <v>58321238.609999955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333363459.76999998</v>
      </c>
      <c r="C15" s="10">
        <v>229549521.96000001</v>
      </c>
      <c r="D15" s="10">
        <v>261665353.25999999</v>
      </c>
      <c r="E15" s="10">
        <f t="shared" si="4"/>
        <v>301247628.47000003</v>
      </c>
      <c r="F15" s="10">
        <f t="shared" si="3"/>
        <v>-32115831.299999952</v>
      </c>
    </row>
    <row r="16" spans="1:6" x14ac:dyDescent="0.2">
      <c r="A16" s="6" t="s">
        <v>14</v>
      </c>
      <c r="B16" s="9">
        <v>143614688.38</v>
      </c>
      <c r="C16" s="9">
        <v>448105794.95999998</v>
      </c>
      <c r="D16" s="9">
        <v>357668725.05000001</v>
      </c>
      <c r="E16" s="9">
        <f t="shared" si="4"/>
        <v>234051758.2899999</v>
      </c>
      <c r="F16" s="9">
        <f t="shared" si="3"/>
        <v>90437069.909999907</v>
      </c>
    </row>
    <row r="17" spans="1:6" x14ac:dyDescent="0.2">
      <c r="A17" s="6" t="s">
        <v>15</v>
      </c>
      <c r="B17" s="9">
        <v>7189215.4000000004</v>
      </c>
      <c r="C17" s="9">
        <v>0</v>
      </c>
      <c r="D17" s="9">
        <v>0</v>
      </c>
      <c r="E17" s="9">
        <f t="shared" si="4"/>
        <v>7189215.4000000004</v>
      </c>
      <c r="F17" s="9">
        <f t="shared" si="3"/>
        <v>0</v>
      </c>
    </row>
    <row r="18" spans="1:6" x14ac:dyDescent="0.2">
      <c r="A18" s="6" t="s">
        <v>16</v>
      </c>
      <c r="B18" s="9">
        <v>-92114049.329999998</v>
      </c>
      <c r="C18" s="9">
        <v>0</v>
      </c>
      <c r="D18" s="9">
        <v>0</v>
      </c>
      <c r="E18" s="9">
        <f t="shared" si="4"/>
        <v>-92114049.329999998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2024-10-08T07:04:19Z</cp:lastPrinted>
  <dcterms:created xsi:type="dcterms:W3CDTF">2014-02-09T04:04:15Z</dcterms:created>
  <dcterms:modified xsi:type="dcterms:W3CDTF">2024-10-08T07:04:21Z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