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Información financiera trimestral 2°2024\2° SIRET  2024\"/>
    </mc:Choice>
  </mc:AlternateContent>
  <bookViews>
    <workbookView xWindow="0" yWindow="0" windowWidth="24075" windowHeight="5595"/>
  </bookViews>
  <sheets>
    <sheet name="PPI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5" i="4" l="1"/>
  <c r="P55" i="4"/>
  <c r="O55" i="4"/>
  <c r="N55" i="4"/>
  <c r="Q54" i="4"/>
  <c r="P54" i="4"/>
  <c r="O54" i="4"/>
  <c r="N54" i="4"/>
  <c r="Q53" i="4"/>
  <c r="P53" i="4"/>
  <c r="O53" i="4"/>
  <c r="N53" i="4"/>
  <c r="Q52" i="4"/>
  <c r="P52" i="4"/>
  <c r="O52" i="4"/>
  <c r="N52" i="4"/>
  <c r="Q51" i="4"/>
  <c r="P51" i="4"/>
  <c r="O51" i="4"/>
  <c r="N51" i="4"/>
  <c r="Q50" i="4"/>
  <c r="P50" i="4"/>
  <c r="O50" i="4"/>
  <c r="N50" i="4"/>
  <c r="Q49" i="4"/>
  <c r="P49" i="4"/>
  <c r="O49" i="4"/>
  <c r="N49" i="4"/>
  <c r="Q48" i="4"/>
  <c r="P48" i="4"/>
  <c r="O48" i="4"/>
  <c r="N48" i="4"/>
  <c r="Q47" i="4"/>
  <c r="P47" i="4"/>
  <c r="O47" i="4"/>
  <c r="N47" i="4"/>
  <c r="Q46" i="4"/>
  <c r="P46" i="4"/>
  <c r="O46" i="4"/>
  <c r="N46" i="4"/>
  <c r="Q45" i="4"/>
  <c r="P45" i="4"/>
  <c r="O45" i="4"/>
  <c r="N45" i="4"/>
  <c r="Q44" i="4"/>
  <c r="P44" i="4"/>
  <c r="O44" i="4"/>
  <c r="N44" i="4"/>
  <c r="Q43" i="4"/>
  <c r="P43" i="4"/>
  <c r="O43" i="4"/>
  <c r="N43" i="4"/>
  <c r="Q42" i="4"/>
  <c r="P42" i="4"/>
  <c r="O42" i="4"/>
  <c r="N42" i="4"/>
  <c r="Q41" i="4"/>
  <c r="P41" i="4"/>
  <c r="O41" i="4"/>
  <c r="N41" i="4"/>
  <c r="Q40" i="4"/>
  <c r="P40" i="4"/>
  <c r="O40" i="4"/>
  <c r="N40" i="4"/>
  <c r="Q39" i="4"/>
  <c r="P39" i="4"/>
  <c r="O39" i="4"/>
  <c r="N39" i="4"/>
  <c r="Q38" i="4"/>
  <c r="P38" i="4"/>
  <c r="O38" i="4"/>
  <c r="N38" i="4"/>
  <c r="Q37" i="4"/>
  <c r="P37" i="4"/>
  <c r="O37" i="4"/>
  <c r="N37" i="4"/>
  <c r="Q36" i="4"/>
  <c r="P36" i="4"/>
  <c r="O36" i="4"/>
  <c r="N36" i="4"/>
  <c r="Q35" i="4"/>
  <c r="P35" i="4"/>
  <c r="O35" i="4"/>
  <c r="N35" i="4"/>
  <c r="Q34" i="4"/>
  <c r="P34" i="4"/>
  <c r="O34" i="4"/>
  <c r="N34" i="4"/>
  <c r="Q33" i="4"/>
  <c r="P33" i="4"/>
  <c r="O33" i="4"/>
  <c r="N33" i="4"/>
  <c r="Q32" i="4"/>
  <c r="P32" i="4"/>
  <c r="O32" i="4"/>
  <c r="N32" i="4"/>
  <c r="Q31" i="4"/>
  <c r="P31" i="4"/>
  <c r="O31" i="4"/>
  <c r="N31" i="4"/>
  <c r="Q30" i="4"/>
  <c r="P30" i="4"/>
  <c r="O30" i="4"/>
  <c r="N30" i="4"/>
  <c r="Q29" i="4"/>
  <c r="P29" i="4"/>
  <c r="O29" i="4"/>
  <c r="N29" i="4"/>
  <c r="Q28" i="4"/>
  <c r="P28" i="4"/>
  <c r="O28" i="4"/>
  <c r="N28" i="4"/>
  <c r="Q27" i="4"/>
  <c r="P27" i="4"/>
  <c r="O27" i="4"/>
  <c r="N27" i="4"/>
  <c r="Q26" i="4"/>
  <c r="P26" i="4"/>
  <c r="O26" i="4"/>
  <c r="N26" i="4"/>
  <c r="Q25" i="4"/>
  <c r="P25" i="4"/>
  <c r="O25" i="4"/>
  <c r="N25" i="4"/>
  <c r="Q24" i="4"/>
  <c r="P24" i="4"/>
  <c r="O24" i="4"/>
  <c r="N24" i="4"/>
  <c r="Q23" i="4"/>
  <c r="P23" i="4"/>
  <c r="O23" i="4"/>
  <c r="N23" i="4"/>
  <c r="Q22" i="4"/>
  <c r="P22" i="4"/>
  <c r="O22" i="4"/>
  <c r="N22" i="4"/>
  <c r="Q21" i="4"/>
  <c r="P21" i="4"/>
  <c r="O21" i="4"/>
  <c r="N21" i="4"/>
  <c r="Q20" i="4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 l="1"/>
  <c r="N4" i="4" l="1"/>
  <c r="Q4" i="4"/>
  <c r="P4" i="4"/>
</calcChain>
</file>

<file path=xl/sharedStrings.xml><?xml version="1.0" encoding="utf-8"?>
<sst xmlns="http://schemas.openxmlformats.org/spreadsheetml/2006/main" count="386" uniqueCount="151">
  <si>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</si>
  <si>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</si>
  <si>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</si>
  <si>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</si>
  <si>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</si>
  <si>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</si>
  <si>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</si>
  <si>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</si>
  <si>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</si>
  <si>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</si>
  <si>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</si>
  <si>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</si>
  <si>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</si>
  <si>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</si>
  <si>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</si>
  <si>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</si>
  <si>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</si>
  <si>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</si>
  <si>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</si>
  <si>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</si>
  <si>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</si>
  <si>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E000405</t>
  </si>
  <si>
    <t>CONTROL DE RECURSOS</t>
  </si>
  <si>
    <t>5110</t>
  </si>
  <si>
    <t>BIENES MUEBLES</t>
  </si>
  <si>
    <t>TESORERIA MUNICIPAL</t>
  </si>
  <si>
    <t>31111M090040100</t>
  </si>
  <si>
    <t>E000210</t>
  </si>
  <si>
    <t>COORDINACION MUNICIPAL ATENCION A LA JUVENTUD</t>
  </si>
  <si>
    <t>5150</t>
  </si>
  <si>
    <t>COORDINACION DE ATENCION A LA JUVENTUD</t>
  </si>
  <si>
    <t>31111M090110400</t>
  </si>
  <si>
    <t>E000503</t>
  </si>
  <si>
    <t>IMPULSO A LA INFRAESTRUCTURA ECONOMICA</t>
  </si>
  <si>
    <t>DIRECCION DE DESARROLLO ECONOMICO</t>
  </si>
  <si>
    <t>31111M090120100</t>
  </si>
  <si>
    <t>E000101</t>
  </si>
  <si>
    <t>PROCURACION DEL ORDEN PUBLICO</t>
  </si>
  <si>
    <t>5190</t>
  </si>
  <si>
    <t>SISTEMA MUNICIPAL DE SEGURIDAD PUBLICA</t>
  </si>
  <si>
    <t>31111M090180000</t>
  </si>
  <si>
    <t>E000206</t>
  </si>
  <si>
    <t>COORDINACION DE EVENTOS Y PROYECTOS DE LA ADMINIST</t>
  </si>
  <si>
    <t>DIRECCION DE COMUNICACION SOCIAL</t>
  </si>
  <si>
    <t>31111M090160000</t>
  </si>
  <si>
    <t>E000308</t>
  </si>
  <si>
    <t>SERVICIOS MUNICIPALES</t>
  </si>
  <si>
    <t>5410</t>
  </si>
  <si>
    <t>DIRECCION DE SERVICIOS PUBLICOS MUNICIPA</t>
  </si>
  <si>
    <t>31111M090090100</t>
  </si>
  <si>
    <t>E000312</t>
  </si>
  <si>
    <t>FONDO PARA EL MEJORAMIENTO Y DESCENTRALIZACION AMB</t>
  </si>
  <si>
    <t>JEFATURA DE MEDIO AMBIENTE</t>
  </si>
  <si>
    <t>31111M090030200</t>
  </si>
  <si>
    <t>5650</t>
  </si>
  <si>
    <t>E000411</t>
  </si>
  <si>
    <t>CONSERVACION DE BIENES INFORMATICOS  E INTANGIBLES</t>
  </si>
  <si>
    <t>COORDINACION DE INFORMATICA</t>
  </si>
  <si>
    <t>31111M090100300</t>
  </si>
  <si>
    <t>5660</t>
  </si>
  <si>
    <t>5810</t>
  </si>
  <si>
    <t>BIENES INMUEBLES</t>
  </si>
  <si>
    <t>K000102</t>
  </si>
  <si>
    <t>CONST DE TECHO A BASE DE TEJA DE FIBROC Y MAT AISL</t>
  </si>
  <si>
    <t>6110</t>
  </si>
  <si>
    <t>OBRA</t>
  </si>
  <si>
    <t>DIRECCION DE OBRAS PUBLICAS</t>
  </si>
  <si>
    <t>31111M090050000</t>
  </si>
  <si>
    <t>K000103</t>
  </si>
  <si>
    <t>EQUIP VIVIENDA CON TINACO-CISTERNA VARIAS COL-COM</t>
  </si>
  <si>
    <t>DIRECCION DE DESARROLLO SOCIAL Y HUMANO</t>
  </si>
  <si>
    <t>31111M090070100</t>
  </si>
  <si>
    <t>S000301</t>
  </si>
  <si>
    <t>CONST DE TECHO A BASE DE LOSA DE CONCRETO</t>
  </si>
  <si>
    <t>S000302</t>
  </si>
  <si>
    <t>CONST DE TECHO A BASE DE TEJA FIBROCEMENTO Y MAT</t>
  </si>
  <si>
    <t>S000306</t>
  </si>
  <si>
    <t>EQUIP VIVIENDA CON TANQUE ALMACENAMIENTO DE AGUA</t>
  </si>
  <si>
    <t>K000302</t>
  </si>
  <si>
    <t>EQUIPAMIENTO DE POZO COMUNIDAD DE TIERRA FRIA</t>
  </si>
  <si>
    <t>6130</t>
  </si>
  <si>
    <t>E000304</t>
  </si>
  <si>
    <t>DESARROLLO EN INFRAESTRUCTURA DEL MUNICIPIO</t>
  </si>
  <si>
    <t>6140</t>
  </si>
  <si>
    <t>K000204</t>
  </si>
  <si>
    <t>REH ASF LOC BELLAVISTA CALLE MIGUEL HIDALGO</t>
  </si>
  <si>
    <t>K000206</t>
  </si>
  <si>
    <t>REH ASF LOC CAÑADA DE CARACHEO C NEZAHUALCOYOTL</t>
  </si>
  <si>
    <t>K000210</t>
  </si>
  <si>
    <t>REH DE CARRETERA CORTAZAR-ESTACION EN CABECERA</t>
  </si>
  <si>
    <t>K000211</t>
  </si>
  <si>
    <t>REH DE CALLE COL RESIDENCIAL LOS HUERTOS C PERA</t>
  </si>
  <si>
    <t>K000212</t>
  </si>
  <si>
    <t>REH DE CALLE CALLE PASEO DE LAS CASUARINAS CABECER</t>
  </si>
  <si>
    <t>K000213</t>
  </si>
  <si>
    <t>REH GUARN Y BANQ EN BLVD PASEO DE LA JUVENTUD 1RA</t>
  </si>
  <si>
    <t>K000214</t>
  </si>
  <si>
    <t>REH DE CALLE INDEPENDENCIA LOC TIERRA FRIA</t>
  </si>
  <si>
    <t>K000304</t>
  </si>
  <si>
    <t>REH RED DE AGUA Y DREN S CAM ANTIGUO CORTAZ-ESTACI</t>
  </si>
  <si>
    <t>K000305</t>
  </si>
  <si>
    <t>REUB RED ELECTRICA C JAIME NUNO COL VILLAS DE CORR</t>
  </si>
  <si>
    <t>S000103</t>
  </si>
  <si>
    <t>AMP RED DREN SANT CAÑADA DE C CALLE FRAY LUIS ORT</t>
  </si>
  <si>
    <t>S000104</t>
  </si>
  <si>
    <t>AMP RED DREN SANT TIERRA F CALLE BENITO JUAREZ</t>
  </si>
  <si>
    <t>S000105</t>
  </si>
  <si>
    <t>AMP RED DREN SANT TIERRA FRIA CALLE MEXICO</t>
  </si>
  <si>
    <t>S000106</t>
  </si>
  <si>
    <t>CONST RED DREN SANT LOC MERINO C JUAN PABLO II</t>
  </si>
  <si>
    <t>S000107</t>
  </si>
  <si>
    <t>AMP RED DREN SANT LOC CERRITO COLORADO C PATOL</t>
  </si>
  <si>
    <t>S000208</t>
  </si>
  <si>
    <t>CONST RED DREN SANT LOC JILOTE CALLE NIÑOS HEROES</t>
  </si>
  <si>
    <t>S000405</t>
  </si>
  <si>
    <t>CONST PAV COL VILLAS DE CORRALEJO C JAIME NUNO</t>
  </si>
  <si>
    <t>S000409</t>
  </si>
  <si>
    <t>CONST PAVIMENTO COL PIPILA C ANTONIO TORRES GOMEZ</t>
  </si>
  <si>
    <t>S000410</t>
  </si>
  <si>
    <t>CONST PAVIMENTO COL FRACC HUERTAS H C PROL PIPILA</t>
  </si>
  <si>
    <t>S000411</t>
  </si>
  <si>
    <t>CONST PAVIMENTO COL JACINTO LOPEZ C FELIPE ANGELES</t>
  </si>
  <si>
    <t>S000412</t>
  </si>
  <si>
    <t>CONST CALLE COL CERRITO COLORADO CALLE MORA</t>
  </si>
  <si>
    <t>S000413</t>
  </si>
  <si>
    <t>CONST CALLE COL NUEVA SAN FRANCISCO C SAN GERARDO</t>
  </si>
  <si>
    <t>S000414</t>
  </si>
  <si>
    <t>CONST PAV COL EL EJEMPLO ES CORTAZAR CAM A HUERTA</t>
  </si>
  <si>
    <t>S000415</t>
  </si>
  <si>
    <t>CONST PAV COL PRIMERO ES CORTAZAR CALLE ALBATROS</t>
  </si>
  <si>
    <t>S000502</t>
  </si>
  <si>
    <t>PROGRAMA K004.C04.QB0176 CAMINO SACACOSECHAS</t>
  </si>
  <si>
    <t>6150</t>
  </si>
  <si>
    <t>S000503</t>
  </si>
  <si>
    <t>REHAB CAMINO R CAMINO ANTIGUO A CORTAZAR-ESTACION</t>
  </si>
  <si>
    <t>S000504</t>
  </si>
  <si>
    <t>REH CAMINO RURAL LA MOCHA A SAN AGUSTIN CULIACAN</t>
  </si>
  <si>
    <t>K000101</t>
  </si>
  <si>
    <t>EQUIP DE CALENTADORES SOLARES</t>
  </si>
  <si>
    <t>6170</t>
  </si>
  <si>
    <t>S000304</t>
  </si>
  <si>
    <t>EQUIPO CON CALENTADORES SOLARES PROG MI HOGA</t>
  </si>
  <si>
    <t>6270</t>
  </si>
  <si>
    <t>E000207</t>
  </si>
  <si>
    <t>DESARROLLAR Y DIFUNDIR ACTIVIDADES DEPORTIVAS</t>
  </si>
  <si>
    <t>6290</t>
  </si>
  <si>
    <t>DIRECCION DE CULTURA FISICA Y DEPORTE</t>
  </si>
  <si>
    <t>31111M090130000</t>
  </si>
  <si>
    <t>S001501</t>
  </si>
  <si>
    <t>OBRA Y EQUIPO COMP CENTRO GTO CONTIGO SI EL PIPILA</t>
  </si>
  <si>
    <t>Municipio de Cortázar, Gto.
Programas y Proyectos de Inversión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</si>
</sst>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0" fillId="0" borderId="0" xfId="0" applyAlignment="1"/>
    <xf numFmtId="0" fontId="3" fillId="2" borderId="1" xfId="18" applyFont="1" applyFill="1" applyBorder="1" applyAlignment="1" applyProtection="1">
      <alignment horizontal="center" wrapText="1"/>
      <protection locked="0"/>
    </xf>
    <xf numFmtId="0" fontId="3" fillId="2" borderId="3" xfId="18" applyFont="1" applyFill="1" applyBorder="1" applyAlignment="1" applyProtection="1">
      <alignment horizontal="center" wrapText="1"/>
      <protection locked="0"/>
    </xf>
    <xf numFmtId="4" fontId="3" fillId="2" borderId="6" xfId="13" applyNumberFormat="1" applyFont="1" applyFill="1" applyBorder="1" applyAlignment="1" applyProtection="1">
      <alignment horizontal="center" wrapText="1"/>
      <protection locked="0"/>
    </xf>
    <xf numFmtId="49" fontId="7" fillId="0" borderId="3" xfId="18" applyNumberFormat="1" applyFont="1" applyBorder="1" applyAlignment="1" applyProtection="1">
      <alignment horizontal="center" wrapText="1"/>
      <protection locked="0"/>
    </xf>
    <xf numFmtId="0" fontId="7" fillId="0" borderId="6" xfId="2" applyFont="1" applyBorder="1" applyAlignment="1" applyProtection="1">
      <alignment horizontal="center" wrapText="1"/>
      <protection locked="0"/>
    </xf>
    <xf numFmtId="0" fontId="7" fillId="0" borderId="6" xfId="2" applyFont="1" applyBorder="1" applyAlignment="1" applyProtection="1">
      <alignment wrapText="1"/>
      <protection locked="0"/>
    </xf>
    <xf numFmtId="10" fontId="7" fillId="0" borderId="6" xfId="31" applyNumberFormat="1" applyFont="1" applyBorder="1" applyAlignment="1" applyProtection="1">
      <alignment horizontal="center" wrapText="1"/>
      <protection locked="0"/>
    </xf>
    <xf numFmtId="10" fontId="7" fillId="0" borderId="6" xfId="31" applyNumberFormat="1" applyFont="1" applyBorder="1" applyAlignment="1" applyProtection="1">
      <alignment wrapText="1"/>
      <protection locked="0"/>
    </xf>
    <xf numFmtId="4" fontId="7" fillId="0" borderId="6" xfId="2" applyNumberFormat="1" applyFont="1" applyBorder="1" applyAlignment="1" applyProtection="1">
      <alignment horizontal="right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/>
      <protection locked="0"/>
    </xf>
    <xf numFmtId="0" fontId="3" fillId="2" borderId="5" xfId="13" applyFont="1" applyFill="1" applyBorder="1" applyAlignment="1" applyProtection="1">
      <alignment horizontal="center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tabSelected="1" zoomScaleNormal="100" workbookViewId="0">
      <selection sqref="A1:Q1"/>
    </sheetView>
  </sheetViews>
  <sheetFormatPr baseColWidth="10" defaultRowHeight="15" x14ac:dyDescent="0.25"/>
  <cols>
    <col min="1" max="1" width="16.85546875" style="2" bestFit="1" customWidth="1"/>
    <col min="2" max="2" width="50.7109375" style="2" customWidth="1"/>
    <col min="3" max="3" width="6.42578125" style="2" bestFit="1" customWidth="1"/>
    <col min="4" max="4" width="14.42578125" style="2" bestFit="1" customWidth="1"/>
    <col min="5" max="5" width="14.140625" style="2" bestFit="1" customWidth="1"/>
    <col min="6" max="6" width="36.140625" style="2" bestFit="1" customWidth="1"/>
    <col min="7" max="7" width="8.7109375" style="2" bestFit="1" customWidth="1"/>
    <col min="8" max="8" width="11.7109375" style="2" bestFit="1" customWidth="1"/>
    <col min="9" max="9" width="10.85546875" style="2" bestFit="1" customWidth="1"/>
    <col min="10" max="10" width="10.7109375" style="2" bestFit="1" customWidth="1"/>
    <col min="11" max="11" width="9.5703125" style="2" bestFit="1" customWidth="1"/>
    <col min="12" max="12" width="9" style="2" bestFit="1" customWidth="1"/>
    <col min="13" max="13" width="8.7109375" style="2" bestFit="1" customWidth="1"/>
    <col min="14" max="15" width="10.140625" style="2" bestFit="1" customWidth="1"/>
    <col min="16" max="16" width="10.7109375" style="2" bestFit="1" customWidth="1"/>
    <col min="17" max="17" width="9.5703125" style="2" bestFit="1" customWidth="1"/>
    <col min="18" max="16384" width="11.42578125" style="2"/>
  </cols>
  <sheetData>
    <row r="1" spans="1:17" ht="47.1" customHeight="1" x14ac:dyDescent="0.25">
      <c r="A1" s="12" t="s">
        <v>150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x14ac:dyDescent="0.25">
      <c r="A2" s="3"/>
      <c r="B2" s="3"/>
      <c r="C2" s="3"/>
      <c r="D2" s="3"/>
      <c r="E2" s="3"/>
      <c r="F2" s="3"/>
      <c r="G2" s="13" t="s">
        <v>0</v>
      </c>
      <c r="H2" s="14"/>
      <c r="I2" s="15"/>
      <c r="J2" s="13" t="s">
        <v>1</v>
      </c>
      <c r="K2" s="14"/>
      <c r="L2" s="14"/>
      <c r="M2" s="15"/>
      <c r="N2" s="16" t="s">
        <v>2</v>
      </c>
      <c r="O2" s="17"/>
      <c r="P2" s="18" t="s">
        <v>3</v>
      </c>
      <c r="Q2" s="19"/>
    </row>
    <row r="3" spans="1:17" ht="23.25" x14ac:dyDescent="0.25">
      <c r="A3" s="4" t="s">
        <v>4</v>
      </c>
      <c r="B3" s="4" t="s">
        <v>5</v>
      </c>
      <c r="C3" s="4" t="s">
        <v>20</v>
      </c>
      <c r="D3" s="4" t="s">
        <v>6</v>
      </c>
      <c r="E3" s="4" t="s">
        <v>18</v>
      </c>
      <c r="F3" s="4" t="s">
        <v>19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8</v>
      </c>
      <c r="L3" s="1" t="s">
        <v>11</v>
      </c>
      <c r="M3" s="1" t="s">
        <v>12</v>
      </c>
      <c r="N3" s="1" t="s">
        <v>13</v>
      </c>
      <c r="O3" s="1" t="s">
        <v>14</v>
      </c>
      <c r="P3" s="5" t="s">
        <v>15</v>
      </c>
      <c r="Q3" s="5" t="s">
        <v>16</v>
      </c>
    </row>
    <row r="4" spans="1:17" x14ac:dyDescent="0.25">
      <c r="A4" s="6" t="s">
        <v>21</v>
      </c>
      <c r="B4" s="6" t="s">
        <v>22</v>
      </c>
      <c r="C4" s="6" t="s">
        <v>23</v>
      </c>
      <c r="D4" s="6" t="s">
        <v>24</v>
      </c>
      <c r="E4" s="6" t="s">
        <v>26</v>
      </c>
      <c r="F4" s="6" t="s">
        <v>25</v>
      </c>
      <c r="G4" s="11">
        <v>135047.23000000001</v>
      </c>
      <c r="H4" s="11">
        <v>1635047.23</v>
      </c>
      <c r="I4" s="11">
        <v>12528</v>
      </c>
      <c r="J4" s="7"/>
      <c r="K4" s="7"/>
      <c r="L4" s="7"/>
      <c r="M4" s="8" t="s">
        <v>17</v>
      </c>
      <c r="N4" s="9">
        <f t="shared" ref="N4:N35" si="0">IF(G4&gt;0,I4/G4,0)</f>
        <v>9.2767545102554111E-2</v>
      </c>
      <c r="O4" s="9">
        <f t="shared" ref="O4:O35" si="1">IF(H4&gt;0,I4/H4,0)</f>
        <v>7.6621639853180264E-3</v>
      </c>
      <c r="P4" s="10">
        <f t="shared" ref="P4:P35" si="2">IF(J4=0,0,L4/J4)</f>
        <v>0</v>
      </c>
      <c r="Q4" s="10">
        <f t="shared" ref="Q4:Q35" si="3">IF(L4=0,0,L4/K4)</f>
        <v>0</v>
      </c>
    </row>
    <row r="5" spans="1:17" x14ac:dyDescent="0.25">
      <c r="A5" s="6" t="s">
        <v>27</v>
      </c>
      <c r="B5" s="6" t="s">
        <v>28</v>
      </c>
      <c r="C5" s="6" t="s">
        <v>29</v>
      </c>
      <c r="D5" s="6" t="s">
        <v>24</v>
      </c>
      <c r="E5" s="6" t="s">
        <v>31</v>
      </c>
      <c r="F5" s="6" t="s">
        <v>30</v>
      </c>
      <c r="G5" s="11">
        <v>0</v>
      </c>
      <c r="H5" s="11">
        <v>0</v>
      </c>
      <c r="I5" s="11">
        <v>91872</v>
      </c>
      <c r="J5" s="7"/>
      <c r="K5" s="7"/>
      <c r="L5" s="7"/>
      <c r="M5" s="8" t="s">
        <v>17</v>
      </c>
      <c r="N5" s="9">
        <f t="shared" si="0"/>
        <v>0</v>
      </c>
      <c r="O5" s="9">
        <f t="shared" si="1"/>
        <v>0</v>
      </c>
      <c r="P5" s="10">
        <f t="shared" si="2"/>
        <v>0</v>
      </c>
      <c r="Q5" s="10">
        <f t="shared" si="3"/>
        <v>0</v>
      </c>
    </row>
    <row r="6" spans="1:17" x14ac:dyDescent="0.25">
      <c r="A6" s="6" t="s">
        <v>21</v>
      </c>
      <c r="B6" s="6" t="s">
        <v>22</v>
      </c>
      <c r="C6" s="6" t="s">
        <v>29</v>
      </c>
      <c r="D6" s="6" t="s">
        <v>24</v>
      </c>
      <c r="E6" s="6" t="s">
        <v>26</v>
      </c>
      <c r="F6" s="6" t="s">
        <v>25</v>
      </c>
      <c r="G6" s="11">
        <v>250000</v>
      </c>
      <c r="H6" s="11">
        <v>1750000</v>
      </c>
      <c r="I6" s="11">
        <v>19375.25</v>
      </c>
      <c r="J6" s="7"/>
      <c r="K6" s="7"/>
      <c r="L6" s="7"/>
      <c r="M6" s="8" t="s">
        <v>17</v>
      </c>
      <c r="N6" s="9">
        <f t="shared" si="0"/>
        <v>7.7501E-2</v>
      </c>
      <c r="O6" s="9">
        <f t="shared" si="1"/>
        <v>1.1071571428571429E-2</v>
      </c>
      <c r="P6" s="10">
        <f t="shared" si="2"/>
        <v>0</v>
      </c>
      <c r="Q6" s="10">
        <f t="shared" si="3"/>
        <v>0</v>
      </c>
    </row>
    <row r="7" spans="1:17" x14ac:dyDescent="0.25">
      <c r="A7" s="6" t="s">
        <v>32</v>
      </c>
      <c r="B7" s="6" t="s">
        <v>33</v>
      </c>
      <c r="C7" s="6" t="s">
        <v>29</v>
      </c>
      <c r="D7" s="6" t="s">
        <v>24</v>
      </c>
      <c r="E7" s="6" t="s">
        <v>35</v>
      </c>
      <c r="F7" s="6" t="s">
        <v>34</v>
      </c>
      <c r="G7" s="11">
        <v>15000</v>
      </c>
      <c r="H7" s="11">
        <v>15000</v>
      </c>
      <c r="I7" s="11">
        <v>0</v>
      </c>
      <c r="J7" s="7"/>
      <c r="K7" s="7"/>
      <c r="L7" s="7"/>
      <c r="M7" s="8" t="s">
        <v>17</v>
      </c>
      <c r="N7" s="9">
        <f t="shared" si="0"/>
        <v>0</v>
      </c>
      <c r="O7" s="9">
        <f t="shared" si="1"/>
        <v>0</v>
      </c>
      <c r="P7" s="10">
        <f t="shared" si="2"/>
        <v>0</v>
      </c>
      <c r="Q7" s="10">
        <f t="shared" si="3"/>
        <v>0</v>
      </c>
    </row>
    <row r="8" spans="1:17" x14ac:dyDescent="0.25">
      <c r="A8" s="6" t="s">
        <v>36</v>
      </c>
      <c r="B8" s="6" t="s">
        <v>37</v>
      </c>
      <c r="C8" s="6" t="s">
        <v>38</v>
      </c>
      <c r="D8" s="6" t="s">
        <v>24</v>
      </c>
      <c r="E8" s="6" t="s">
        <v>40</v>
      </c>
      <c r="F8" s="6" t="s">
        <v>39</v>
      </c>
      <c r="G8" s="11">
        <v>25000</v>
      </c>
      <c r="H8" s="11">
        <v>25000</v>
      </c>
      <c r="I8" s="11">
        <v>0</v>
      </c>
      <c r="J8" s="7"/>
      <c r="K8" s="7"/>
      <c r="L8" s="7"/>
      <c r="M8" s="8" t="s">
        <v>17</v>
      </c>
      <c r="N8" s="9">
        <f t="shared" si="0"/>
        <v>0</v>
      </c>
      <c r="O8" s="9">
        <f t="shared" si="1"/>
        <v>0</v>
      </c>
      <c r="P8" s="10">
        <f t="shared" si="2"/>
        <v>0</v>
      </c>
      <c r="Q8" s="10">
        <f t="shared" si="3"/>
        <v>0</v>
      </c>
    </row>
    <row r="9" spans="1:17" x14ac:dyDescent="0.25">
      <c r="A9" s="6" t="s">
        <v>41</v>
      </c>
      <c r="B9" s="6" t="s">
        <v>42</v>
      </c>
      <c r="C9" s="6" t="s">
        <v>38</v>
      </c>
      <c r="D9" s="6" t="s">
        <v>24</v>
      </c>
      <c r="E9" s="6" t="s">
        <v>44</v>
      </c>
      <c r="F9" s="6" t="s">
        <v>43</v>
      </c>
      <c r="G9" s="11">
        <v>50000</v>
      </c>
      <c r="H9" s="11">
        <v>50000</v>
      </c>
      <c r="I9" s="11">
        <v>0</v>
      </c>
      <c r="J9" s="7"/>
      <c r="K9" s="7"/>
      <c r="L9" s="7"/>
      <c r="M9" s="8" t="s">
        <v>17</v>
      </c>
      <c r="N9" s="9">
        <f t="shared" si="0"/>
        <v>0</v>
      </c>
      <c r="O9" s="9">
        <f t="shared" si="1"/>
        <v>0</v>
      </c>
      <c r="P9" s="10">
        <f t="shared" si="2"/>
        <v>0</v>
      </c>
      <c r="Q9" s="10">
        <f t="shared" si="3"/>
        <v>0</v>
      </c>
    </row>
    <row r="10" spans="1:17" x14ac:dyDescent="0.25">
      <c r="A10" s="6" t="s">
        <v>45</v>
      </c>
      <c r="B10" s="6" t="s">
        <v>46</v>
      </c>
      <c r="C10" s="6" t="s">
        <v>47</v>
      </c>
      <c r="D10" s="6" t="s">
        <v>24</v>
      </c>
      <c r="E10" s="6" t="s">
        <v>49</v>
      </c>
      <c r="F10" s="6" t="s">
        <v>48</v>
      </c>
      <c r="G10" s="11">
        <v>0</v>
      </c>
      <c r="H10" s="11">
        <v>3948172</v>
      </c>
      <c r="I10" s="11">
        <v>0</v>
      </c>
      <c r="J10" s="7"/>
      <c r="K10" s="7"/>
      <c r="L10" s="7"/>
      <c r="M10" s="8" t="s">
        <v>17</v>
      </c>
      <c r="N10" s="9">
        <f t="shared" si="0"/>
        <v>0</v>
      </c>
      <c r="O10" s="9">
        <f t="shared" si="1"/>
        <v>0</v>
      </c>
      <c r="P10" s="10">
        <f t="shared" si="2"/>
        <v>0</v>
      </c>
      <c r="Q10" s="10">
        <f t="shared" si="3"/>
        <v>0</v>
      </c>
    </row>
    <row r="11" spans="1:17" x14ac:dyDescent="0.25">
      <c r="A11" s="6" t="s">
        <v>50</v>
      </c>
      <c r="B11" s="6" t="s">
        <v>51</v>
      </c>
      <c r="C11" s="6" t="s">
        <v>47</v>
      </c>
      <c r="D11" s="6" t="s">
        <v>24</v>
      </c>
      <c r="E11" s="6" t="s">
        <v>53</v>
      </c>
      <c r="F11" s="6" t="s">
        <v>52</v>
      </c>
      <c r="G11" s="11">
        <v>900000</v>
      </c>
      <c r="H11" s="11">
        <v>0</v>
      </c>
      <c r="I11" s="11">
        <v>0</v>
      </c>
      <c r="J11" s="7"/>
      <c r="K11" s="7"/>
      <c r="L11" s="7"/>
      <c r="M11" s="8" t="s">
        <v>17</v>
      </c>
      <c r="N11" s="9">
        <f t="shared" si="0"/>
        <v>0</v>
      </c>
      <c r="O11" s="9">
        <f t="shared" si="1"/>
        <v>0</v>
      </c>
      <c r="P11" s="10">
        <f t="shared" si="2"/>
        <v>0</v>
      </c>
      <c r="Q11" s="10">
        <f t="shared" si="3"/>
        <v>0</v>
      </c>
    </row>
    <row r="12" spans="1:17" x14ac:dyDescent="0.25">
      <c r="A12" s="6" t="s">
        <v>50</v>
      </c>
      <c r="B12" s="6" t="s">
        <v>51</v>
      </c>
      <c r="C12" s="6" t="s">
        <v>47</v>
      </c>
      <c r="D12" s="6" t="s">
        <v>24</v>
      </c>
      <c r="E12" s="6" t="s">
        <v>49</v>
      </c>
      <c r="F12" s="6" t="s">
        <v>48</v>
      </c>
      <c r="G12" s="11">
        <v>0</v>
      </c>
      <c r="H12" s="11">
        <v>3174500</v>
      </c>
      <c r="I12" s="11">
        <v>0</v>
      </c>
      <c r="J12" s="7"/>
      <c r="K12" s="7"/>
      <c r="L12" s="7"/>
      <c r="M12" s="8" t="s">
        <v>17</v>
      </c>
      <c r="N12" s="9">
        <f t="shared" si="0"/>
        <v>0</v>
      </c>
      <c r="O12" s="9">
        <f t="shared" si="1"/>
        <v>0</v>
      </c>
      <c r="P12" s="10">
        <f t="shared" si="2"/>
        <v>0</v>
      </c>
      <c r="Q12" s="10">
        <f t="shared" si="3"/>
        <v>0</v>
      </c>
    </row>
    <row r="13" spans="1:17" x14ac:dyDescent="0.25">
      <c r="A13" s="6" t="s">
        <v>21</v>
      </c>
      <c r="B13" s="6" t="s">
        <v>22</v>
      </c>
      <c r="C13" s="6" t="s">
        <v>47</v>
      </c>
      <c r="D13" s="6" t="s">
        <v>24</v>
      </c>
      <c r="E13" s="6" t="s">
        <v>26</v>
      </c>
      <c r="F13" s="6" t="s">
        <v>25</v>
      </c>
      <c r="G13" s="11">
        <v>0</v>
      </c>
      <c r="H13" s="11">
        <v>3115791.08</v>
      </c>
      <c r="I13" s="11">
        <v>0</v>
      </c>
      <c r="J13" s="7"/>
      <c r="K13" s="7"/>
      <c r="L13" s="7"/>
      <c r="M13" s="8" t="s">
        <v>17</v>
      </c>
      <c r="N13" s="9">
        <f t="shared" si="0"/>
        <v>0</v>
      </c>
      <c r="O13" s="9">
        <f t="shared" si="1"/>
        <v>0</v>
      </c>
      <c r="P13" s="10">
        <f t="shared" si="2"/>
        <v>0</v>
      </c>
      <c r="Q13" s="10">
        <f t="shared" si="3"/>
        <v>0</v>
      </c>
    </row>
    <row r="14" spans="1:17" x14ac:dyDescent="0.25">
      <c r="A14" s="6" t="s">
        <v>36</v>
      </c>
      <c r="B14" s="6" t="s">
        <v>37</v>
      </c>
      <c r="C14" s="6" t="s">
        <v>54</v>
      </c>
      <c r="D14" s="6" t="s">
        <v>24</v>
      </c>
      <c r="E14" s="6" t="s">
        <v>40</v>
      </c>
      <c r="F14" s="6" t="s">
        <v>39</v>
      </c>
      <c r="G14" s="11">
        <v>0</v>
      </c>
      <c r="H14" s="11">
        <v>104129557.15000001</v>
      </c>
      <c r="I14" s="11">
        <v>44704778.609999999</v>
      </c>
      <c r="J14" s="7"/>
      <c r="K14" s="7"/>
      <c r="L14" s="7"/>
      <c r="M14" s="8" t="s">
        <v>17</v>
      </c>
      <c r="N14" s="9">
        <f t="shared" si="0"/>
        <v>0</v>
      </c>
      <c r="O14" s="9">
        <f t="shared" si="1"/>
        <v>0.42931882006952332</v>
      </c>
      <c r="P14" s="10">
        <f t="shared" si="2"/>
        <v>0</v>
      </c>
      <c r="Q14" s="10">
        <f t="shared" si="3"/>
        <v>0</v>
      </c>
    </row>
    <row r="15" spans="1:17" x14ac:dyDescent="0.25">
      <c r="A15" s="6" t="s">
        <v>55</v>
      </c>
      <c r="B15" s="6" t="s">
        <v>56</v>
      </c>
      <c r="C15" s="6" t="s">
        <v>54</v>
      </c>
      <c r="D15" s="6" t="s">
        <v>24</v>
      </c>
      <c r="E15" s="6" t="s">
        <v>58</v>
      </c>
      <c r="F15" s="6" t="s">
        <v>57</v>
      </c>
      <c r="G15" s="11">
        <v>30000</v>
      </c>
      <c r="H15" s="11">
        <v>60000</v>
      </c>
      <c r="I15" s="11">
        <v>0</v>
      </c>
      <c r="J15" s="7"/>
      <c r="K15" s="7"/>
      <c r="L15" s="7"/>
      <c r="M15" s="8" t="s">
        <v>17</v>
      </c>
      <c r="N15" s="9">
        <f t="shared" si="0"/>
        <v>0</v>
      </c>
      <c r="O15" s="9">
        <f t="shared" si="1"/>
        <v>0</v>
      </c>
      <c r="P15" s="10">
        <f t="shared" si="2"/>
        <v>0</v>
      </c>
      <c r="Q15" s="10">
        <f t="shared" si="3"/>
        <v>0</v>
      </c>
    </row>
    <row r="16" spans="1:17" x14ac:dyDescent="0.25">
      <c r="A16" s="6" t="s">
        <v>36</v>
      </c>
      <c r="B16" s="6" t="s">
        <v>37</v>
      </c>
      <c r="C16" s="6" t="s">
        <v>59</v>
      </c>
      <c r="D16" s="6" t="s">
        <v>24</v>
      </c>
      <c r="E16" s="6" t="s">
        <v>40</v>
      </c>
      <c r="F16" s="6" t="s">
        <v>39</v>
      </c>
      <c r="G16" s="11">
        <v>0</v>
      </c>
      <c r="H16" s="11">
        <v>0</v>
      </c>
      <c r="I16" s="11">
        <v>0</v>
      </c>
      <c r="J16" s="7"/>
      <c r="K16" s="7"/>
      <c r="L16" s="7"/>
      <c r="M16" s="8" t="s">
        <v>17</v>
      </c>
      <c r="N16" s="9">
        <f t="shared" si="0"/>
        <v>0</v>
      </c>
      <c r="O16" s="9">
        <f t="shared" si="1"/>
        <v>0</v>
      </c>
      <c r="P16" s="10">
        <f t="shared" si="2"/>
        <v>0</v>
      </c>
      <c r="Q16" s="10">
        <f t="shared" si="3"/>
        <v>0</v>
      </c>
    </row>
    <row r="17" spans="1:17" x14ac:dyDescent="0.25">
      <c r="A17" s="6" t="s">
        <v>21</v>
      </c>
      <c r="B17" s="6" t="s">
        <v>22</v>
      </c>
      <c r="C17" s="6" t="s">
        <v>60</v>
      </c>
      <c r="D17" s="6" t="s">
        <v>61</v>
      </c>
      <c r="E17" s="6" t="s">
        <v>26</v>
      </c>
      <c r="F17" s="6" t="s">
        <v>25</v>
      </c>
      <c r="G17" s="11">
        <v>0</v>
      </c>
      <c r="H17" s="11">
        <v>3387650.81</v>
      </c>
      <c r="I17" s="11">
        <v>0</v>
      </c>
      <c r="J17" s="7"/>
      <c r="K17" s="7"/>
      <c r="L17" s="7"/>
      <c r="M17" s="8" t="s">
        <v>17</v>
      </c>
      <c r="N17" s="9">
        <f t="shared" si="0"/>
        <v>0</v>
      </c>
      <c r="O17" s="9">
        <f t="shared" si="1"/>
        <v>0</v>
      </c>
      <c r="P17" s="10">
        <f t="shared" si="2"/>
        <v>0</v>
      </c>
      <c r="Q17" s="10">
        <f t="shared" si="3"/>
        <v>0</v>
      </c>
    </row>
    <row r="18" spans="1:17" x14ac:dyDescent="0.25">
      <c r="A18" s="6" t="s">
        <v>62</v>
      </c>
      <c r="B18" s="6" t="s">
        <v>63</v>
      </c>
      <c r="C18" s="6" t="s">
        <v>64</v>
      </c>
      <c r="D18" s="6" t="s">
        <v>65</v>
      </c>
      <c r="E18" s="6" t="s">
        <v>67</v>
      </c>
      <c r="F18" s="6" t="s">
        <v>66</v>
      </c>
      <c r="G18" s="11">
        <v>0</v>
      </c>
      <c r="H18" s="11">
        <v>500000</v>
      </c>
      <c r="I18" s="11">
        <v>500000</v>
      </c>
      <c r="J18" s="7"/>
      <c r="K18" s="7"/>
      <c r="L18" s="7"/>
      <c r="M18" s="8" t="s">
        <v>17</v>
      </c>
      <c r="N18" s="9">
        <f t="shared" si="0"/>
        <v>0</v>
      </c>
      <c r="O18" s="9">
        <f t="shared" si="1"/>
        <v>1</v>
      </c>
      <c r="P18" s="10">
        <f t="shared" si="2"/>
        <v>0</v>
      </c>
      <c r="Q18" s="10">
        <f t="shared" si="3"/>
        <v>0</v>
      </c>
    </row>
    <row r="19" spans="1:17" x14ac:dyDescent="0.25">
      <c r="A19" s="6" t="s">
        <v>68</v>
      </c>
      <c r="B19" s="6" t="s">
        <v>69</v>
      </c>
      <c r="C19" s="6" t="s">
        <v>64</v>
      </c>
      <c r="D19" s="6" t="s">
        <v>65</v>
      </c>
      <c r="E19" s="6" t="s">
        <v>71</v>
      </c>
      <c r="F19" s="6" t="s">
        <v>70</v>
      </c>
      <c r="G19" s="11">
        <v>0</v>
      </c>
      <c r="H19" s="11">
        <v>3000000</v>
      </c>
      <c r="I19" s="11">
        <v>0</v>
      </c>
      <c r="J19" s="7"/>
      <c r="K19" s="7"/>
      <c r="L19" s="7"/>
      <c r="M19" s="8" t="s">
        <v>17</v>
      </c>
      <c r="N19" s="9">
        <f t="shared" si="0"/>
        <v>0</v>
      </c>
      <c r="O19" s="9">
        <f t="shared" si="1"/>
        <v>0</v>
      </c>
      <c r="P19" s="10">
        <f t="shared" si="2"/>
        <v>0</v>
      </c>
      <c r="Q19" s="10">
        <f t="shared" si="3"/>
        <v>0</v>
      </c>
    </row>
    <row r="20" spans="1:17" x14ac:dyDescent="0.25">
      <c r="A20" s="6" t="s">
        <v>72</v>
      </c>
      <c r="B20" s="6" t="s">
        <v>73</v>
      </c>
      <c r="C20" s="6" t="s">
        <v>64</v>
      </c>
      <c r="D20" s="6" t="s">
        <v>65</v>
      </c>
      <c r="E20" s="6" t="s">
        <v>71</v>
      </c>
      <c r="F20" s="6" t="s">
        <v>70</v>
      </c>
      <c r="G20" s="11">
        <v>0</v>
      </c>
      <c r="H20" s="11">
        <v>4000000</v>
      </c>
      <c r="I20" s="11">
        <v>0</v>
      </c>
      <c r="J20" s="7"/>
      <c r="K20" s="7"/>
      <c r="L20" s="7"/>
      <c r="M20" s="8" t="s">
        <v>17</v>
      </c>
      <c r="N20" s="9">
        <f t="shared" si="0"/>
        <v>0</v>
      </c>
      <c r="O20" s="9">
        <f t="shared" si="1"/>
        <v>0</v>
      </c>
      <c r="P20" s="10">
        <f t="shared" si="2"/>
        <v>0</v>
      </c>
      <c r="Q20" s="10">
        <f t="shared" si="3"/>
        <v>0</v>
      </c>
    </row>
    <row r="21" spans="1:17" x14ac:dyDescent="0.25">
      <c r="A21" s="6" t="s">
        <v>74</v>
      </c>
      <c r="B21" s="6" t="s">
        <v>75</v>
      </c>
      <c r="C21" s="6" t="s">
        <v>64</v>
      </c>
      <c r="D21" s="6" t="s">
        <v>65</v>
      </c>
      <c r="E21" s="6" t="s">
        <v>71</v>
      </c>
      <c r="F21" s="6" t="s">
        <v>70</v>
      </c>
      <c r="G21" s="11">
        <v>0</v>
      </c>
      <c r="H21" s="11">
        <v>4000000</v>
      </c>
      <c r="I21" s="11">
        <v>0</v>
      </c>
      <c r="J21" s="7"/>
      <c r="K21" s="7"/>
      <c r="L21" s="7"/>
      <c r="M21" s="8" t="s">
        <v>17</v>
      </c>
      <c r="N21" s="9">
        <f t="shared" si="0"/>
        <v>0</v>
      </c>
      <c r="O21" s="9">
        <f t="shared" si="1"/>
        <v>0</v>
      </c>
      <c r="P21" s="10">
        <f t="shared" si="2"/>
        <v>0</v>
      </c>
      <c r="Q21" s="10">
        <f t="shared" si="3"/>
        <v>0</v>
      </c>
    </row>
    <row r="22" spans="1:17" x14ac:dyDescent="0.25">
      <c r="A22" s="6" t="s">
        <v>76</v>
      </c>
      <c r="B22" s="6" t="s">
        <v>77</v>
      </c>
      <c r="C22" s="6" t="s">
        <v>64</v>
      </c>
      <c r="D22" s="6" t="s">
        <v>65</v>
      </c>
      <c r="E22" s="6" t="s">
        <v>71</v>
      </c>
      <c r="F22" s="6" t="s">
        <v>70</v>
      </c>
      <c r="G22" s="11">
        <v>0</v>
      </c>
      <c r="H22" s="11">
        <v>1200000</v>
      </c>
      <c r="I22" s="11">
        <v>0</v>
      </c>
      <c r="J22" s="7"/>
      <c r="K22" s="7"/>
      <c r="L22" s="7"/>
      <c r="M22" s="8" t="s">
        <v>17</v>
      </c>
      <c r="N22" s="9">
        <f t="shared" si="0"/>
        <v>0</v>
      </c>
      <c r="O22" s="9">
        <f t="shared" si="1"/>
        <v>0</v>
      </c>
      <c r="P22" s="10">
        <f t="shared" si="2"/>
        <v>0</v>
      </c>
      <c r="Q22" s="10">
        <f t="shared" si="3"/>
        <v>0</v>
      </c>
    </row>
    <row r="23" spans="1:17" x14ac:dyDescent="0.25">
      <c r="A23" s="6" t="s">
        <v>78</v>
      </c>
      <c r="B23" s="6" t="s">
        <v>79</v>
      </c>
      <c r="C23" s="6" t="s">
        <v>80</v>
      </c>
      <c r="D23" s="6" t="s">
        <v>65</v>
      </c>
      <c r="E23" s="6" t="s">
        <v>67</v>
      </c>
      <c r="F23" s="6" t="s">
        <v>66</v>
      </c>
      <c r="G23" s="11">
        <v>0</v>
      </c>
      <c r="H23" s="11">
        <v>1034256</v>
      </c>
      <c r="I23" s="11">
        <v>0</v>
      </c>
      <c r="J23" s="7"/>
      <c r="K23" s="7"/>
      <c r="L23" s="7"/>
      <c r="M23" s="8" t="s">
        <v>17</v>
      </c>
      <c r="N23" s="9">
        <f t="shared" si="0"/>
        <v>0</v>
      </c>
      <c r="O23" s="9">
        <f t="shared" si="1"/>
        <v>0</v>
      </c>
      <c r="P23" s="10">
        <f t="shared" si="2"/>
        <v>0</v>
      </c>
      <c r="Q23" s="10">
        <f t="shared" si="3"/>
        <v>0</v>
      </c>
    </row>
    <row r="24" spans="1:17" x14ac:dyDescent="0.25">
      <c r="A24" s="6" t="s">
        <v>81</v>
      </c>
      <c r="B24" s="6" t="s">
        <v>82</v>
      </c>
      <c r="C24" s="6" t="s">
        <v>83</v>
      </c>
      <c r="D24" s="6" t="s">
        <v>65</v>
      </c>
      <c r="E24" s="6" t="s">
        <v>67</v>
      </c>
      <c r="F24" s="6" t="s">
        <v>66</v>
      </c>
      <c r="G24" s="11">
        <v>0</v>
      </c>
      <c r="H24" s="11">
        <v>3718943.21</v>
      </c>
      <c r="I24" s="11">
        <v>0</v>
      </c>
      <c r="J24" s="7"/>
      <c r="K24" s="7"/>
      <c r="L24" s="7"/>
      <c r="M24" s="8" t="s">
        <v>17</v>
      </c>
      <c r="N24" s="9">
        <f t="shared" si="0"/>
        <v>0</v>
      </c>
      <c r="O24" s="9">
        <f t="shared" si="1"/>
        <v>0</v>
      </c>
      <c r="P24" s="10">
        <f t="shared" si="2"/>
        <v>0</v>
      </c>
      <c r="Q24" s="10">
        <f t="shared" si="3"/>
        <v>0</v>
      </c>
    </row>
    <row r="25" spans="1:17" x14ac:dyDescent="0.25">
      <c r="A25" s="6" t="s">
        <v>84</v>
      </c>
      <c r="B25" s="6" t="s">
        <v>85</v>
      </c>
      <c r="C25" s="6" t="s">
        <v>83</v>
      </c>
      <c r="D25" s="6" t="s">
        <v>65</v>
      </c>
      <c r="E25" s="6" t="s">
        <v>67</v>
      </c>
      <c r="F25" s="6" t="s">
        <v>66</v>
      </c>
      <c r="G25" s="11">
        <v>0</v>
      </c>
      <c r="H25" s="11">
        <v>47468.88</v>
      </c>
      <c r="I25" s="11">
        <v>47468.88</v>
      </c>
      <c r="J25" s="7"/>
      <c r="K25" s="7"/>
      <c r="L25" s="7"/>
      <c r="M25" s="8" t="s">
        <v>17</v>
      </c>
      <c r="N25" s="9">
        <f t="shared" si="0"/>
        <v>0</v>
      </c>
      <c r="O25" s="9">
        <f t="shared" si="1"/>
        <v>1</v>
      </c>
      <c r="P25" s="10">
        <f t="shared" si="2"/>
        <v>0</v>
      </c>
      <c r="Q25" s="10">
        <f t="shared" si="3"/>
        <v>0</v>
      </c>
    </row>
    <row r="26" spans="1:17" x14ac:dyDescent="0.25">
      <c r="A26" s="6" t="s">
        <v>86</v>
      </c>
      <c r="B26" s="6" t="s">
        <v>87</v>
      </c>
      <c r="C26" s="6" t="s">
        <v>83</v>
      </c>
      <c r="D26" s="6" t="s">
        <v>65</v>
      </c>
      <c r="E26" s="6" t="s">
        <v>67</v>
      </c>
      <c r="F26" s="6" t="s">
        <v>66</v>
      </c>
      <c r="G26" s="11">
        <v>0</v>
      </c>
      <c r="H26" s="11">
        <v>76955.05</v>
      </c>
      <c r="I26" s="11">
        <v>76955.05</v>
      </c>
      <c r="J26" s="7"/>
      <c r="K26" s="7"/>
      <c r="L26" s="7"/>
      <c r="M26" s="8" t="s">
        <v>17</v>
      </c>
      <c r="N26" s="9">
        <f t="shared" si="0"/>
        <v>0</v>
      </c>
      <c r="O26" s="9">
        <f t="shared" si="1"/>
        <v>1</v>
      </c>
      <c r="P26" s="10">
        <f t="shared" si="2"/>
        <v>0</v>
      </c>
      <c r="Q26" s="10">
        <f t="shared" si="3"/>
        <v>0</v>
      </c>
    </row>
    <row r="27" spans="1:17" x14ac:dyDescent="0.25">
      <c r="A27" s="6" t="s">
        <v>88</v>
      </c>
      <c r="B27" s="6" t="s">
        <v>89</v>
      </c>
      <c r="C27" s="6" t="s">
        <v>83</v>
      </c>
      <c r="D27" s="6" t="s">
        <v>65</v>
      </c>
      <c r="E27" s="6" t="s">
        <v>67</v>
      </c>
      <c r="F27" s="6" t="s">
        <v>66</v>
      </c>
      <c r="G27" s="11">
        <v>0</v>
      </c>
      <c r="H27" s="11">
        <v>5850883.2800000003</v>
      </c>
      <c r="I27" s="11">
        <v>5717972.1399999997</v>
      </c>
      <c r="J27" s="7"/>
      <c r="K27" s="7"/>
      <c r="L27" s="7"/>
      <c r="M27" s="8" t="s">
        <v>17</v>
      </c>
      <c r="N27" s="9">
        <f t="shared" si="0"/>
        <v>0</v>
      </c>
      <c r="O27" s="9">
        <f t="shared" si="1"/>
        <v>0.97728357691661205</v>
      </c>
      <c r="P27" s="10">
        <f t="shared" si="2"/>
        <v>0</v>
      </c>
      <c r="Q27" s="10">
        <f t="shared" si="3"/>
        <v>0</v>
      </c>
    </row>
    <row r="28" spans="1:17" x14ac:dyDescent="0.25">
      <c r="A28" s="6" t="s">
        <v>90</v>
      </c>
      <c r="B28" s="6" t="s">
        <v>91</v>
      </c>
      <c r="C28" s="6" t="s">
        <v>83</v>
      </c>
      <c r="D28" s="6" t="s">
        <v>65</v>
      </c>
      <c r="E28" s="6" t="s">
        <v>67</v>
      </c>
      <c r="F28" s="6" t="s">
        <v>66</v>
      </c>
      <c r="G28" s="11">
        <v>0</v>
      </c>
      <c r="H28" s="11">
        <v>900791.93</v>
      </c>
      <c r="I28" s="11">
        <v>688224.62</v>
      </c>
      <c r="J28" s="7"/>
      <c r="K28" s="7"/>
      <c r="L28" s="7"/>
      <c r="M28" s="8" t="s">
        <v>17</v>
      </c>
      <c r="N28" s="9">
        <f t="shared" si="0"/>
        <v>0</v>
      </c>
      <c r="O28" s="9">
        <f t="shared" si="1"/>
        <v>0.76402174251272426</v>
      </c>
      <c r="P28" s="10">
        <f t="shared" si="2"/>
        <v>0</v>
      </c>
      <c r="Q28" s="10">
        <f t="shared" si="3"/>
        <v>0</v>
      </c>
    </row>
    <row r="29" spans="1:17" x14ac:dyDescent="0.25">
      <c r="A29" s="6" t="s">
        <v>92</v>
      </c>
      <c r="B29" s="6" t="s">
        <v>93</v>
      </c>
      <c r="C29" s="6" t="s">
        <v>83</v>
      </c>
      <c r="D29" s="6" t="s">
        <v>65</v>
      </c>
      <c r="E29" s="6" t="s">
        <v>67</v>
      </c>
      <c r="F29" s="6" t="s">
        <v>66</v>
      </c>
      <c r="G29" s="11">
        <v>0</v>
      </c>
      <c r="H29" s="11">
        <v>2150000</v>
      </c>
      <c r="I29" s="11">
        <v>1617887.86</v>
      </c>
      <c r="J29" s="7"/>
      <c r="K29" s="7"/>
      <c r="L29" s="7"/>
      <c r="M29" s="8" t="s">
        <v>17</v>
      </c>
      <c r="N29" s="9">
        <f t="shared" si="0"/>
        <v>0</v>
      </c>
      <c r="O29" s="9">
        <f t="shared" si="1"/>
        <v>0.75250598139534886</v>
      </c>
      <c r="P29" s="10">
        <f t="shared" si="2"/>
        <v>0</v>
      </c>
      <c r="Q29" s="10">
        <f t="shared" si="3"/>
        <v>0</v>
      </c>
    </row>
    <row r="30" spans="1:17" x14ac:dyDescent="0.25">
      <c r="A30" s="6" t="s">
        <v>94</v>
      </c>
      <c r="B30" s="6" t="s">
        <v>95</v>
      </c>
      <c r="C30" s="6" t="s">
        <v>83</v>
      </c>
      <c r="D30" s="6" t="s">
        <v>65</v>
      </c>
      <c r="E30" s="6" t="s">
        <v>67</v>
      </c>
      <c r="F30" s="6" t="s">
        <v>66</v>
      </c>
      <c r="G30" s="11">
        <v>0</v>
      </c>
      <c r="H30" s="11">
        <v>3207173.46</v>
      </c>
      <c r="I30" s="11">
        <v>639936.81999999995</v>
      </c>
      <c r="J30" s="7"/>
      <c r="K30" s="7"/>
      <c r="L30" s="7"/>
      <c r="M30" s="8" t="s">
        <v>17</v>
      </c>
      <c r="N30" s="9">
        <f t="shared" si="0"/>
        <v>0</v>
      </c>
      <c r="O30" s="9">
        <f t="shared" si="1"/>
        <v>0.19953296196208856</v>
      </c>
      <c r="P30" s="10">
        <f t="shared" si="2"/>
        <v>0</v>
      </c>
      <c r="Q30" s="10">
        <f t="shared" si="3"/>
        <v>0</v>
      </c>
    </row>
    <row r="31" spans="1:17" x14ac:dyDescent="0.25">
      <c r="A31" s="6" t="s">
        <v>96</v>
      </c>
      <c r="B31" s="6" t="s">
        <v>97</v>
      </c>
      <c r="C31" s="6" t="s">
        <v>83</v>
      </c>
      <c r="D31" s="6" t="s">
        <v>65</v>
      </c>
      <c r="E31" s="6" t="s">
        <v>67</v>
      </c>
      <c r="F31" s="6" t="s">
        <v>66</v>
      </c>
      <c r="G31" s="11">
        <v>0</v>
      </c>
      <c r="H31" s="11">
        <v>3304230.58</v>
      </c>
      <c r="I31" s="11">
        <v>0</v>
      </c>
      <c r="J31" s="7"/>
      <c r="K31" s="7"/>
      <c r="L31" s="7"/>
      <c r="M31" s="8" t="s">
        <v>17</v>
      </c>
      <c r="N31" s="9">
        <f t="shared" si="0"/>
        <v>0</v>
      </c>
      <c r="O31" s="9">
        <f t="shared" si="1"/>
        <v>0</v>
      </c>
      <c r="P31" s="10">
        <f t="shared" si="2"/>
        <v>0</v>
      </c>
      <c r="Q31" s="10">
        <f t="shared" si="3"/>
        <v>0</v>
      </c>
    </row>
    <row r="32" spans="1:17" x14ac:dyDescent="0.25">
      <c r="A32" s="6" t="s">
        <v>98</v>
      </c>
      <c r="B32" s="6" t="s">
        <v>99</v>
      </c>
      <c r="C32" s="6" t="s">
        <v>83</v>
      </c>
      <c r="D32" s="6" t="s">
        <v>65</v>
      </c>
      <c r="E32" s="6" t="s">
        <v>67</v>
      </c>
      <c r="F32" s="6" t="s">
        <v>66</v>
      </c>
      <c r="G32" s="11">
        <v>0</v>
      </c>
      <c r="H32" s="11">
        <v>489036.23</v>
      </c>
      <c r="I32" s="11">
        <v>489036.23</v>
      </c>
      <c r="J32" s="7"/>
      <c r="K32" s="7"/>
      <c r="L32" s="7"/>
      <c r="M32" s="8" t="s">
        <v>17</v>
      </c>
      <c r="N32" s="9">
        <f t="shared" si="0"/>
        <v>0</v>
      </c>
      <c r="O32" s="9">
        <f t="shared" si="1"/>
        <v>1</v>
      </c>
      <c r="P32" s="10">
        <f t="shared" si="2"/>
        <v>0</v>
      </c>
      <c r="Q32" s="10">
        <f t="shared" si="3"/>
        <v>0</v>
      </c>
    </row>
    <row r="33" spans="1:17" x14ac:dyDescent="0.25">
      <c r="A33" s="6" t="s">
        <v>100</v>
      </c>
      <c r="B33" s="6" t="s">
        <v>101</v>
      </c>
      <c r="C33" s="6" t="s">
        <v>83</v>
      </c>
      <c r="D33" s="6" t="s">
        <v>65</v>
      </c>
      <c r="E33" s="6" t="s">
        <v>67</v>
      </c>
      <c r="F33" s="6" t="s">
        <v>66</v>
      </c>
      <c r="G33" s="11">
        <v>0</v>
      </c>
      <c r="H33" s="11">
        <v>101972.05</v>
      </c>
      <c r="I33" s="11">
        <v>101972.05</v>
      </c>
      <c r="J33" s="7"/>
      <c r="K33" s="7"/>
      <c r="L33" s="7"/>
      <c r="M33" s="8" t="s">
        <v>17</v>
      </c>
      <c r="N33" s="9">
        <f t="shared" si="0"/>
        <v>0</v>
      </c>
      <c r="O33" s="9">
        <f t="shared" si="1"/>
        <v>1</v>
      </c>
      <c r="P33" s="10">
        <f t="shared" si="2"/>
        <v>0</v>
      </c>
      <c r="Q33" s="10">
        <f t="shared" si="3"/>
        <v>0</v>
      </c>
    </row>
    <row r="34" spans="1:17" x14ac:dyDescent="0.25">
      <c r="A34" s="6" t="s">
        <v>102</v>
      </c>
      <c r="B34" s="6" t="s">
        <v>103</v>
      </c>
      <c r="C34" s="6" t="s">
        <v>83</v>
      </c>
      <c r="D34" s="6" t="s">
        <v>65</v>
      </c>
      <c r="E34" s="6" t="s">
        <v>67</v>
      </c>
      <c r="F34" s="6" t="s">
        <v>66</v>
      </c>
      <c r="G34" s="11">
        <v>0</v>
      </c>
      <c r="H34" s="11">
        <v>332318.09999999998</v>
      </c>
      <c r="I34" s="11">
        <v>0</v>
      </c>
      <c r="J34" s="7"/>
      <c r="K34" s="7"/>
      <c r="L34" s="7"/>
      <c r="M34" s="8" t="s">
        <v>17</v>
      </c>
      <c r="N34" s="9">
        <f t="shared" si="0"/>
        <v>0</v>
      </c>
      <c r="O34" s="9">
        <f t="shared" si="1"/>
        <v>0</v>
      </c>
      <c r="P34" s="10">
        <f t="shared" si="2"/>
        <v>0</v>
      </c>
      <c r="Q34" s="10">
        <f t="shared" si="3"/>
        <v>0</v>
      </c>
    </row>
    <row r="35" spans="1:17" x14ac:dyDescent="0.25">
      <c r="A35" s="6" t="s">
        <v>104</v>
      </c>
      <c r="B35" s="6" t="s">
        <v>105</v>
      </c>
      <c r="C35" s="6" t="s">
        <v>83</v>
      </c>
      <c r="D35" s="6" t="s">
        <v>65</v>
      </c>
      <c r="E35" s="6" t="s">
        <v>67</v>
      </c>
      <c r="F35" s="6" t="s">
        <v>66</v>
      </c>
      <c r="G35" s="11">
        <v>0</v>
      </c>
      <c r="H35" s="11">
        <v>1464319.9</v>
      </c>
      <c r="I35" s="11">
        <v>0</v>
      </c>
      <c r="J35" s="7"/>
      <c r="K35" s="7"/>
      <c r="L35" s="7"/>
      <c r="M35" s="8" t="s">
        <v>17</v>
      </c>
      <c r="N35" s="9">
        <f t="shared" si="0"/>
        <v>0</v>
      </c>
      <c r="O35" s="9">
        <f t="shared" si="1"/>
        <v>0</v>
      </c>
      <c r="P35" s="10">
        <f t="shared" si="2"/>
        <v>0</v>
      </c>
      <c r="Q35" s="10">
        <f t="shared" si="3"/>
        <v>0</v>
      </c>
    </row>
    <row r="36" spans="1:17" x14ac:dyDescent="0.25">
      <c r="A36" s="6" t="s">
        <v>106</v>
      </c>
      <c r="B36" s="6" t="s">
        <v>107</v>
      </c>
      <c r="C36" s="6" t="s">
        <v>83</v>
      </c>
      <c r="D36" s="6" t="s">
        <v>65</v>
      </c>
      <c r="E36" s="6" t="s">
        <v>67</v>
      </c>
      <c r="F36" s="6" t="s">
        <v>66</v>
      </c>
      <c r="G36" s="11">
        <v>0</v>
      </c>
      <c r="H36" s="11">
        <v>576214.31999999995</v>
      </c>
      <c r="I36" s="11">
        <v>0</v>
      </c>
      <c r="J36" s="7"/>
      <c r="K36" s="7"/>
      <c r="L36" s="7"/>
      <c r="M36" s="8" t="s">
        <v>17</v>
      </c>
      <c r="N36" s="9">
        <f t="shared" ref="N36:N55" si="4">IF(G36&gt;0,I36/G36,0)</f>
        <v>0</v>
      </c>
      <c r="O36" s="9">
        <f t="shared" ref="O36:O55" si="5">IF(H36&gt;0,I36/H36,0)</f>
        <v>0</v>
      </c>
      <c r="P36" s="10">
        <f t="shared" ref="P36:P55" si="6">IF(J36=0,0,L36/J36)</f>
        <v>0</v>
      </c>
      <c r="Q36" s="10">
        <f t="shared" ref="Q36:Q55" si="7">IF(L36=0,0,L36/K36)</f>
        <v>0</v>
      </c>
    </row>
    <row r="37" spans="1:17" x14ac:dyDescent="0.25">
      <c r="A37" s="6" t="s">
        <v>108</v>
      </c>
      <c r="B37" s="6" t="s">
        <v>109</v>
      </c>
      <c r="C37" s="6" t="s">
        <v>83</v>
      </c>
      <c r="D37" s="6" t="s">
        <v>65</v>
      </c>
      <c r="E37" s="6" t="s">
        <v>67</v>
      </c>
      <c r="F37" s="6" t="s">
        <v>66</v>
      </c>
      <c r="G37" s="11">
        <v>0</v>
      </c>
      <c r="H37" s="11">
        <v>567865.52</v>
      </c>
      <c r="I37" s="11">
        <v>0</v>
      </c>
      <c r="J37" s="7"/>
      <c r="K37" s="7"/>
      <c r="L37" s="7"/>
      <c r="M37" s="8" t="s">
        <v>17</v>
      </c>
      <c r="N37" s="9">
        <f t="shared" si="4"/>
        <v>0</v>
      </c>
      <c r="O37" s="9">
        <f t="shared" si="5"/>
        <v>0</v>
      </c>
      <c r="P37" s="10">
        <f t="shared" si="6"/>
        <v>0</v>
      </c>
      <c r="Q37" s="10">
        <f t="shared" si="7"/>
        <v>0</v>
      </c>
    </row>
    <row r="38" spans="1:17" x14ac:dyDescent="0.25">
      <c r="A38" s="6" t="s">
        <v>110</v>
      </c>
      <c r="B38" s="6" t="s">
        <v>111</v>
      </c>
      <c r="C38" s="6" t="s">
        <v>83</v>
      </c>
      <c r="D38" s="6" t="s">
        <v>65</v>
      </c>
      <c r="E38" s="6" t="s">
        <v>67</v>
      </c>
      <c r="F38" s="6" t="s">
        <v>66</v>
      </c>
      <c r="G38" s="11">
        <v>0</v>
      </c>
      <c r="H38" s="11">
        <v>724224.52</v>
      </c>
      <c r="I38" s="11">
        <v>0</v>
      </c>
      <c r="J38" s="7"/>
      <c r="K38" s="7"/>
      <c r="L38" s="7"/>
      <c r="M38" s="8" t="s">
        <v>17</v>
      </c>
      <c r="N38" s="9">
        <f t="shared" si="4"/>
        <v>0</v>
      </c>
      <c r="O38" s="9">
        <f t="shared" si="5"/>
        <v>0</v>
      </c>
      <c r="P38" s="10">
        <f t="shared" si="6"/>
        <v>0</v>
      </c>
      <c r="Q38" s="10">
        <f t="shared" si="7"/>
        <v>0</v>
      </c>
    </row>
    <row r="39" spans="1:17" x14ac:dyDescent="0.25">
      <c r="A39" s="6" t="s">
        <v>112</v>
      </c>
      <c r="B39" s="6" t="s">
        <v>113</v>
      </c>
      <c r="C39" s="6" t="s">
        <v>83</v>
      </c>
      <c r="D39" s="6" t="s">
        <v>65</v>
      </c>
      <c r="E39" s="6" t="s">
        <v>67</v>
      </c>
      <c r="F39" s="6" t="s">
        <v>66</v>
      </c>
      <c r="G39" s="11">
        <v>0</v>
      </c>
      <c r="H39" s="11">
        <v>728627.26</v>
      </c>
      <c r="I39" s="11">
        <v>0</v>
      </c>
      <c r="J39" s="7"/>
      <c r="K39" s="7"/>
      <c r="L39" s="7"/>
      <c r="M39" s="8" t="s">
        <v>17</v>
      </c>
      <c r="N39" s="9">
        <f t="shared" si="4"/>
        <v>0</v>
      </c>
      <c r="O39" s="9">
        <f t="shared" si="5"/>
        <v>0</v>
      </c>
      <c r="P39" s="10">
        <f t="shared" si="6"/>
        <v>0</v>
      </c>
      <c r="Q39" s="10">
        <f t="shared" si="7"/>
        <v>0</v>
      </c>
    </row>
    <row r="40" spans="1:17" x14ac:dyDescent="0.25">
      <c r="A40" s="6" t="s">
        <v>114</v>
      </c>
      <c r="B40" s="6" t="s">
        <v>115</v>
      </c>
      <c r="C40" s="6" t="s">
        <v>83</v>
      </c>
      <c r="D40" s="6" t="s">
        <v>65</v>
      </c>
      <c r="E40" s="6" t="s">
        <v>67</v>
      </c>
      <c r="F40" s="6" t="s">
        <v>66</v>
      </c>
      <c r="G40" s="11">
        <v>0</v>
      </c>
      <c r="H40" s="11">
        <v>1212357.6000000001</v>
      </c>
      <c r="I40" s="11">
        <v>1212357.6000000001</v>
      </c>
      <c r="J40" s="7"/>
      <c r="K40" s="7"/>
      <c r="L40" s="7"/>
      <c r="M40" s="8" t="s">
        <v>17</v>
      </c>
      <c r="N40" s="9">
        <f t="shared" si="4"/>
        <v>0</v>
      </c>
      <c r="O40" s="9">
        <f t="shared" si="5"/>
        <v>1</v>
      </c>
      <c r="P40" s="10">
        <f t="shared" si="6"/>
        <v>0</v>
      </c>
      <c r="Q40" s="10">
        <f t="shared" si="7"/>
        <v>0</v>
      </c>
    </row>
    <row r="41" spans="1:17" x14ac:dyDescent="0.25">
      <c r="A41" s="6" t="s">
        <v>116</v>
      </c>
      <c r="B41" s="6" t="s">
        <v>117</v>
      </c>
      <c r="C41" s="6" t="s">
        <v>83</v>
      </c>
      <c r="D41" s="6" t="s">
        <v>65</v>
      </c>
      <c r="E41" s="6" t="s">
        <v>67</v>
      </c>
      <c r="F41" s="6" t="s">
        <v>66</v>
      </c>
      <c r="G41" s="11">
        <v>0</v>
      </c>
      <c r="H41" s="11">
        <v>2588736.14</v>
      </c>
      <c r="I41" s="11">
        <v>2588736.14</v>
      </c>
      <c r="J41" s="7"/>
      <c r="K41" s="7"/>
      <c r="L41" s="7"/>
      <c r="M41" s="8" t="s">
        <v>17</v>
      </c>
      <c r="N41" s="9">
        <f t="shared" si="4"/>
        <v>0</v>
      </c>
      <c r="O41" s="9">
        <f t="shared" si="5"/>
        <v>1</v>
      </c>
      <c r="P41" s="10">
        <f t="shared" si="6"/>
        <v>0</v>
      </c>
      <c r="Q41" s="10">
        <f t="shared" si="7"/>
        <v>0</v>
      </c>
    </row>
    <row r="42" spans="1:17" x14ac:dyDescent="0.25">
      <c r="A42" s="6" t="s">
        <v>118</v>
      </c>
      <c r="B42" s="6" t="s">
        <v>119</v>
      </c>
      <c r="C42" s="6" t="s">
        <v>83</v>
      </c>
      <c r="D42" s="6" t="s">
        <v>65</v>
      </c>
      <c r="E42" s="6" t="s">
        <v>67</v>
      </c>
      <c r="F42" s="6" t="s">
        <v>66</v>
      </c>
      <c r="G42" s="11">
        <v>0</v>
      </c>
      <c r="H42" s="11">
        <v>9203462.2699999996</v>
      </c>
      <c r="I42" s="11">
        <v>7979372.7800000003</v>
      </c>
      <c r="J42" s="7"/>
      <c r="K42" s="7"/>
      <c r="L42" s="7"/>
      <c r="M42" s="8" t="s">
        <v>17</v>
      </c>
      <c r="N42" s="9">
        <f t="shared" si="4"/>
        <v>0</v>
      </c>
      <c r="O42" s="9">
        <f t="shared" si="5"/>
        <v>0.86699684813289302</v>
      </c>
      <c r="P42" s="10">
        <f t="shared" si="6"/>
        <v>0</v>
      </c>
      <c r="Q42" s="10">
        <f t="shared" si="7"/>
        <v>0</v>
      </c>
    </row>
    <row r="43" spans="1:17" x14ac:dyDescent="0.25">
      <c r="A43" s="6" t="s">
        <v>120</v>
      </c>
      <c r="B43" s="6" t="s">
        <v>121</v>
      </c>
      <c r="C43" s="6" t="s">
        <v>83</v>
      </c>
      <c r="D43" s="6" t="s">
        <v>65</v>
      </c>
      <c r="E43" s="6" t="s">
        <v>67</v>
      </c>
      <c r="F43" s="6" t="s">
        <v>66</v>
      </c>
      <c r="G43" s="11">
        <v>0</v>
      </c>
      <c r="H43" s="11">
        <v>10965509.6</v>
      </c>
      <c r="I43" s="11">
        <v>9706516.6300000008</v>
      </c>
      <c r="J43" s="7"/>
      <c r="K43" s="7"/>
      <c r="L43" s="7"/>
      <c r="M43" s="8" t="s">
        <v>17</v>
      </c>
      <c r="N43" s="9">
        <f t="shared" si="4"/>
        <v>0</v>
      </c>
      <c r="O43" s="9">
        <f t="shared" si="5"/>
        <v>0.88518609568314099</v>
      </c>
      <c r="P43" s="10">
        <f t="shared" si="6"/>
        <v>0</v>
      </c>
      <c r="Q43" s="10">
        <f t="shared" si="7"/>
        <v>0</v>
      </c>
    </row>
    <row r="44" spans="1:17" x14ac:dyDescent="0.25">
      <c r="A44" s="6" t="s">
        <v>122</v>
      </c>
      <c r="B44" s="6" t="s">
        <v>123</v>
      </c>
      <c r="C44" s="6" t="s">
        <v>83</v>
      </c>
      <c r="D44" s="6" t="s">
        <v>65</v>
      </c>
      <c r="E44" s="6" t="s">
        <v>67</v>
      </c>
      <c r="F44" s="6" t="s">
        <v>66</v>
      </c>
      <c r="G44" s="11">
        <v>0</v>
      </c>
      <c r="H44" s="11">
        <v>7515631.6200000001</v>
      </c>
      <c r="I44" s="11">
        <v>0</v>
      </c>
      <c r="J44" s="7"/>
      <c r="K44" s="7"/>
      <c r="L44" s="7"/>
      <c r="M44" s="8" t="s">
        <v>17</v>
      </c>
      <c r="N44" s="9">
        <f t="shared" si="4"/>
        <v>0</v>
      </c>
      <c r="O44" s="9">
        <f t="shared" si="5"/>
        <v>0</v>
      </c>
      <c r="P44" s="10">
        <f t="shared" si="6"/>
        <v>0</v>
      </c>
      <c r="Q44" s="10">
        <f t="shared" si="7"/>
        <v>0</v>
      </c>
    </row>
    <row r="45" spans="1:17" x14ac:dyDescent="0.25">
      <c r="A45" s="6" t="s">
        <v>124</v>
      </c>
      <c r="B45" s="6" t="s">
        <v>125</v>
      </c>
      <c r="C45" s="6" t="s">
        <v>83</v>
      </c>
      <c r="D45" s="6" t="s">
        <v>65</v>
      </c>
      <c r="E45" s="6" t="s">
        <v>67</v>
      </c>
      <c r="F45" s="6" t="s">
        <v>66</v>
      </c>
      <c r="G45" s="11">
        <v>0</v>
      </c>
      <c r="H45" s="11">
        <v>2759243.81</v>
      </c>
      <c r="I45" s="11">
        <v>0</v>
      </c>
      <c r="J45" s="7"/>
      <c r="K45" s="7"/>
      <c r="L45" s="7"/>
      <c r="M45" s="8" t="s">
        <v>17</v>
      </c>
      <c r="N45" s="9">
        <f t="shared" si="4"/>
        <v>0</v>
      </c>
      <c r="O45" s="9">
        <f t="shared" si="5"/>
        <v>0</v>
      </c>
      <c r="P45" s="10">
        <f t="shared" si="6"/>
        <v>0</v>
      </c>
      <c r="Q45" s="10">
        <f t="shared" si="7"/>
        <v>0</v>
      </c>
    </row>
    <row r="46" spans="1:17" x14ac:dyDescent="0.25">
      <c r="A46" s="6" t="s">
        <v>126</v>
      </c>
      <c r="B46" s="6" t="s">
        <v>127</v>
      </c>
      <c r="C46" s="6" t="s">
        <v>83</v>
      </c>
      <c r="D46" s="6" t="s">
        <v>65</v>
      </c>
      <c r="E46" s="6" t="s">
        <v>67</v>
      </c>
      <c r="F46" s="6" t="s">
        <v>66</v>
      </c>
      <c r="G46" s="11">
        <v>0</v>
      </c>
      <c r="H46" s="11">
        <v>6443120.8499999996</v>
      </c>
      <c r="I46" s="11">
        <v>0</v>
      </c>
      <c r="J46" s="7"/>
      <c r="K46" s="7"/>
      <c r="L46" s="7"/>
      <c r="M46" s="8" t="s">
        <v>17</v>
      </c>
      <c r="N46" s="9">
        <f t="shared" si="4"/>
        <v>0</v>
      </c>
      <c r="O46" s="9">
        <f t="shared" si="5"/>
        <v>0</v>
      </c>
      <c r="P46" s="10">
        <f t="shared" si="6"/>
        <v>0</v>
      </c>
      <c r="Q46" s="10">
        <f t="shared" si="7"/>
        <v>0</v>
      </c>
    </row>
    <row r="47" spans="1:17" x14ac:dyDescent="0.25">
      <c r="A47" s="6" t="s">
        <v>128</v>
      </c>
      <c r="B47" s="6" t="s">
        <v>129</v>
      </c>
      <c r="C47" s="6" t="s">
        <v>83</v>
      </c>
      <c r="D47" s="6" t="s">
        <v>65</v>
      </c>
      <c r="E47" s="6" t="s">
        <v>67</v>
      </c>
      <c r="F47" s="6" t="s">
        <v>66</v>
      </c>
      <c r="G47" s="11">
        <v>0</v>
      </c>
      <c r="H47" s="11">
        <v>13663812.939999999</v>
      </c>
      <c r="I47" s="11">
        <v>0</v>
      </c>
      <c r="J47" s="7"/>
      <c r="K47" s="7"/>
      <c r="L47" s="7"/>
      <c r="M47" s="8" t="s">
        <v>17</v>
      </c>
      <c r="N47" s="9">
        <f t="shared" si="4"/>
        <v>0</v>
      </c>
      <c r="O47" s="9">
        <f t="shared" si="5"/>
        <v>0</v>
      </c>
      <c r="P47" s="10">
        <f t="shared" si="6"/>
        <v>0</v>
      </c>
      <c r="Q47" s="10">
        <f t="shared" si="7"/>
        <v>0</v>
      </c>
    </row>
    <row r="48" spans="1:17" x14ac:dyDescent="0.25">
      <c r="A48" s="6" t="s">
        <v>130</v>
      </c>
      <c r="B48" s="6" t="s">
        <v>131</v>
      </c>
      <c r="C48" s="6" t="s">
        <v>132</v>
      </c>
      <c r="D48" s="6" t="s">
        <v>65</v>
      </c>
      <c r="E48" s="6" t="s">
        <v>67</v>
      </c>
      <c r="F48" s="6" t="s">
        <v>66</v>
      </c>
      <c r="G48" s="11">
        <v>0</v>
      </c>
      <c r="H48" s="11">
        <v>2250000</v>
      </c>
      <c r="I48" s="11">
        <v>0</v>
      </c>
      <c r="J48" s="7"/>
      <c r="K48" s="7"/>
      <c r="L48" s="7"/>
      <c r="M48" s="8" t="s">
        <v>17</v>
      </c>
      <c r="N48" s="9">
        <f t="shared" si="4"/>
        <v>0</v>
      </c>
      <c r="O48" s="9">
        <f t="shared" si="5"/>
        <v>0</v>
      </c>
      <c r="P48" s="10">
        <f t="shared" si="6"/>
        <v>0</v>
      </c>
      <c r="Q48" s="10">
        <f t="shared" si="7"/>
        <v>0</v>
      </c>
    </row>
    <row r="49" spans="1:17" x14ac:dyDescent="0.25">
      <c r="A49" s="6" t="s">
        <v>133</v>
      </c>
      <c r="B49" s="6" t="s">
        <v>134</v>
      </c>
      <c r="C49" s="6" t="s">
        <v>132</v>
      </c>
      <c r="D49" s="6" t="s">
        <v>65</v>
      </c>
      <c r="E49" s="6" t="s">
        <v>67</v>
      </c>
      <c r="F49" s="6" t="s">
        <v>66</v>
      </c>
      <c r="G49" s="11">
        <v>0</v>
      </c>
      <c r="H49" s="11">
        <v>5913155.9400000004</v>
      </c>
      <c r="I49" s="11">
        <v>5913155.9400000004</v>
      </c>
      <c r="J49" s="7"/>
      <c r="K49" s="7"/>
      <c r="L49" s="7"/>
      <c r="M49" s="8" t="s">
        <v>17</v>
      </c>
      <c r="N49" s="9">
        <f t="shared" si="4"/>
        <v>0</v>
      </c>
      <c r="O49" s="9">
        <f t="shared" si="5"/>
        <v>1</v>
      </c>
      <c r="P49" s="10">
        <f t="shared" si="6"/>
        <v>0</v>
      </c>
      <c r="Q49" s="10">
        <f t="shared" si="7"/>
        <v>0</v>
      </c>
    </row>
    <row r="50" spans="1:17" x14ac:dyDescent="0.25">
      <c r="A50" s="6" t="s">
        <v>135</v>
      </c>
      <c r="B50" s="6" t="s">
        <v>136</v>
      </c>
      <c r="C50" s="6" t="s">
        <v>132</v>
      </c>
      <c r="D50" s="6" t="s">
        <v>65</v>
      </c>
      <c r="E50" s="6" t="s">
        <v>67</v>
      </c>
      <c r="F50" s="6" t="s">
        <v>66</v>
      </c>
      <c r="G50" s="11">
        <v>0</v>
      </c>
      <c r="H50" s="11">
        <v>14691262.85</v>
      </c>
      <c r="I50" s="11">
        <v>0</v>
      </c>
      <c r="J50" s="7"/>
      <c r="K50" s="7"/>
      <c r="L50" s="7"/>
      <c r="M50" s="8" t="s">
        <v>17</v>
      </c>
      <c r="N50" s="9">
        <f t="shared" si="4"/>
        <v>0</v>
      </c>
      <c r="O50" s="9">
        <f t="shared" si="5"/>
        <v>0</v>
      </c>
      <c r="P50" s="10">
        <f t="shared" si="6"/>
        <v>0</v>
      </c>
      <c r="Q50" s="10">
        <f t="shared" si="7"/>
        <v>0</v>
      </c>
    </row>
    <row r="51" spans="1:17" x14ac:dyDescent="0.25">
      <c r="A51" s="6" t="s">
        <v>137</v>
      </c>
      <c r="B51" s="6" t="s">
        <v>138</v>
      </c>
      <c r="C51" s="6" t="s">
        <v>139</v>
      </c>
      <c r="D51" s="6" t="s">
        <v>65</v>
      </c>
      <c r="E51" s="6" t="s">
        <v>67</v>
      </c>
      <c r="F51" s="6" t="s">
        <v>66</v>
      </c>
      <c r="G51" s="11">
        <v>0</v>
      </c>
      <c r="H51" s="11">
        <v>5500000</v>
      </c>
      <c r="I51" s="11">
        <v>5498257.3499999996</v>
      </c>
      <c r="J51" s="7"/>
      <c r="K51" s="7"/>
      <c r="L51" s="7"/>
      <c r="M51" s="8" t="s">
        <v>17</v>
      </c>
      <c r="N51" s="9">
        <f t="shared" si="4"/>
        <v>0</v>
      </c>
      <c r="O51" s="9">
        <f t="shared" si="5"/>
        <v>0.99968315454545453</v>
      </c>
      <c r="P51" s="10">
        <f t="shared" si="6"/>
        <v>0</v>
      </c>
      <c r="Q51" s="10">
        <f t="shared" si="7"/>
        <v>0</v>
      </c>
    </row>
    <row r="52" spans="1:17" x14ac:dyDescent="0.25">
      <c r="A52" s="6" t="s">
        <v>140</v>
      </c>
      <c r="B52" s="6" t="s">
        <v>141</v>
      </c>
      <c r="C52" s="6" t="s">
        <v>139</v>
      </c>
      <c r="D52" s="6" t="s">
        <v>65</v>
      </c>
      <c r="E52" s="6" t="s">
        <v>71</v>
      </c>
      <c r="F52" s="6" t="s">
        <v>70</v>
      </c>
      <c r="G52" s="11">
        <v>0</v>
      </c>
      <c r="H52" s="11">
        <v>619620.42000000004</v>
      </c>
      <c r="I52" s="11">
        <v>0</v>
      </c>
      <c r="J52" s="7"/>
      <c r="K52" s="7"/>
      <c r="L52" s="7"/>
      <c r="M52" s="8" t="s">
        <v>17</v>
      </c>
      <c r="N52" s="9">
        <f t="shared" si="4"/>
        <v>0</v>
      </c>
      <c r="O52" s="9">
        <f t="shared" si="5"/>
        <v>0</v>
      </c>
      <c r="P52" s="10">
        <f t="shared" si="6"/>
        <v>0</v>
      </c>
      <c r="Q52" s="10">
        <f t="shared" si="7"/>
        <v>0</v>
      </c>
    </row>
    <row r="53" spans="1:17" x14ac:dyDescent="0.25">
      <c r="A53" s="6" t="s">
        <v>81</v>
      </c>
      <c r="B53" s="6" t="s">
        <v>82</v>
      </c>
      <c r="C53" s="6" t="s">
        <v>142</v>
      </c>
      <c r="D53" s="6" t="s">
        <v>65</v>
      </c>
      <c r="E53" s="6" t="s">
        <v>67</v>
      </c>
      <c r="F53" s="6" t="s">
        <v>66</v>
      </c>
      <c r="G53" s="11">
        <v>0</v>
      </c>
      <c r="H53" s="11">
        <v>0</v>
      </c>
      <c r="I53" s="11">
        <v>0</v>
      </c>
      <c r="J53" s="7"/>
      <c r="K53" s="7"/>
      <c r="L53" s="7"/>
      <c r="M53" s="8" t="s">
        <v>17</v>
      </c>
      <c r="N53" s="9">
        <f t="shared" si="4"/>
        <v>0</v>
      </c>
      <c r="O53" s="9">
        <f t="shared" si="5"/>
        <v>0</v>
      </c>
      <c r="P53" s="10">
        <f t="shared" si="6"/>
        <v>0</v>
      </c>
      <c r="Q53" s="10">
        <f t="shared" si="7"/>
        <v>0</v>
      </c>
    </row>
    <row r="54" spans="1:17" x14ac:dyDescent="0.25">
      <c r="A54" s="6" t="s">
        <v>143</v>
      </c>
      <c r="B54" s="6" t="s">
        <v>144</v>
      </c>
      <c r="C54" s="6" t="s">
        <v>145</v>
      </c>
      <c r="D54" s="6" t="s">
        <v>65</v>
      </c>
      <c r="E54" s="6" t="s">
        <v>147</v>
      </c>
      <c r="F54" s="6" t="s">
        <v>146</v>
      </c>
      <c r="G54" s="11">
        <v>0</v>
      </c>
      <c r="H54" s="11">
        <v>3043594.35</v>
      </c>
      <c r="I54" s="11">
        <v>0</v>
      </c>
      <c r="J54" s="7"/>
      <c r="K54" s="7"/>
      <c r="L54" s="7"/>
      <c r="M54" s="8" t="s">
        <v>17</v>
      </c>
      <c r="N54" s="9">
        <f t="shared" si="4"/>
        <v>0</v>
      </c>
      <c r="O54" s="9">
        <f t="shared" si="5"/>
        <v>0</v>
      </c>
      <c r="P54" s="10">
        <f t="shared" si="6"/>
        <v>0</v>
      </c>
      <c r="Q54" s="10">
        <f t="shared" si="7"/>
        <v>0</v>
      </c>
    </row>
    <row r="55" spans="1:17" x14ac:dyDescent="0.25">
      <c r="A55" s="6" t="s">
        <v>148</v>
      </c>
      <c r="B55" s="6" t="s">
        <v>149</v>
      </c>
      <c r="C55" s="6" t="s">
        <v>145</v>
      </c>
      <c r="D55" s="6" t="s">
        <v>65</v>
      </c>
      <c r="E55" s="6" t="s">
        <v>71</v>
      </c>
      <c r="F55" s="6" t="s">
        <v>70</v>
      </c>
      <c r="G55" s="11">
        <v>0</v>
      </c>
      <c r="H55" s="11">
        <v>1500000</v>
      </c>
      <c r="I55" s="11">
        <v>0</v>
      </c>
      <c r="J55" s="7"/>
      <c r="K55" s="7"/>
      <c r="L55" s="7"/>
      <c r="M55" s="8" t="s">
        <v>17</v>
      </c>
      <c r="N55" s="9">
        <f t="shared" si="4"/>
        <v>0</v>
      </c>
      <c r="O55" s="9">
        <f t="shared" si="5"/>
        <v>0</v>
      </c>
      <c r="P55" s="10">
        <f t="shared" si="6"/>
        <v>0</v>
      </c>
      <c r="Q55" s="10">
        <f t="shared" si="7"/>
        <v>0</v>
      </c>
    </row>
  </sheetData>
  <mergeCells count="5">
    <mergeCell ref="A1:Q1"/>
    <mergeCell ref="G2:I2"/>
    <mergeCell ref="J2:M2"/>
    <mergeCell ref="N2:O2"/>
    <mergeCell ref="P2:Q2"/>
  </mergeCells>
  <printOptions horizontalCentered="1"/>
  <pageMargins left="0.11811023622047245" right="0.31496062992125984" top="0.74803149606299213" bottom="0.74803149606299213" header="0.31496062992125984" footer="0.31496062992125984"/>
  <pageSetup scale="53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Tesoreria</cp:lastModifiedBy>
  <cp:lastPrinted>2024-07-31T20:43:16Z</cp:lastPrinted>
  <dcterms:created xsi:type="dcterms:W3CDTF">2023-06-21T19:35:53Z</dcterms:created>
  <dcterms:modified xsi:type="dcterms:W3CDTF">2024-07-31T20:43:39Z</dcterms:modified>
</cp:coreProperties>
</file>