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financiera trimestral 2°2024\2° SIRET  2024\"/>
    </mc:Choice>
  </mc:AlternateContent>
  <bookViews>
    <workbookView xWindow="0" yWindow="0" windowWidth="20490" windowHeight="7050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<sst xmlns="http://schemas.openxmlformats.org/spreadsheetml/2006/main" count="45" uniqueCount="45">
  <si>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</si>
  <si>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</si>
  <si>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</si>
  <si>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</si>
  <si>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</si>
  <si>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</si>
  <si>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</si>
  <si>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</si>
  <si>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</si>
  <si>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</si>
  <si>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</si>
  <si>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</si>
  <si>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</si>
  <si>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</si>
  <si>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</si>
  <si>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</si>
  <si>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</si>
  <si>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</si>
  <si>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</si>
  <si>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</si>
  <si>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</si>
  <si>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</si>
  <si>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</si>
  <si>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</si>
  <si>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</si>
  <si>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</si>
  <si>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</si>
  <si>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</si>
  <si>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</si>
  <si>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</si>
  <si>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</si>
  <si>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</si>
  <si>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</si>
  <si>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</si>
  <si>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</si>
  <si>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</si>
  <si>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</si>
  <si>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</si>
  <si>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</si>
  <si>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</si>
  <si>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</si>
  <si>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</si>
  <si>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</si>
  <si>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</si>
  <si>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Cortázar,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</si>
</sst>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4" fontId="6" fillId="0" borderId="10" xfId="0" applyNumberFormat="1" applyFont="1" applyFill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6" fillId="0" borderId="10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6" fillId="0" borderId="6" xfId="0" applyFont="1" applyBorder="1" applyAlignment="1" applyProtection="1">
      <alignment horizontal="left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2" t="s">
        <v>44</v>
      </c>
      <c r="B1" s="20"/>
      <c r="C1" s="20"/>
      <c r="D1" s="20"/>
      <c r="E1" s="20"/>
      <c r="F1" s="20"/>
      <c r="G1" s="21"/>
    </row>
    <row r="2" spans="1:7" x14ac:dyDescent="0.2">
      <c r="A2" s="11"/>
      <c r="B2" s="22" t="s">
        <v>38</v>
      </c>
      <c r="C2" s="20"/>
      <c r="D2" s="20"/>
      <c r="E2" s="20"/>
      <c r="F2" s="21"/>
      <c r="G2" s="23" t="s">
        <v>37</v>
      </c>
    </row>
    <row r="3" spans="1:7" ht="24.95" customHeight="1" x14ac:dyDescent="0.2">
      <c r="A3" s="12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4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s="5" customFormat="1" x14ac:dyDescent="0.2">
      <c r="A5" s="14"/>
      <c r="B5" s="15"/>
      <c r="C5" s="15"/>
      <c r="D5" s="15"/>
      <c r="E5" s="15"/>
      <c r="F5" s="15"/>
      <c r="G5" s="15"/>
    </row>
    <row r="6" spans="1:7" x14ac:dyDescent="0.2">
      <c r="A6" s="6" t="s">
        <v>5</v>
      </c>
      <c r="B6" s="7">
        <f t="shared" ref="B6:G6" si="0">SUM(B7:B14)</f>
        <v>209577267.59999999</v>
      </c>
      <c r="C6" s="7">
        <f t="shared" si="0"/>
        <v>120056234.61999999</v>
      </c>
      <c r="D6" s="7">
        <f t="shared" si="0"/>
        <v>329633502.21999997</v>
      </c>
      <c r="E6" s="7">
        <f t="shared" si="0"/>
        <v>151715749.34</v>
      </c>
      <c r="F6" s="7">
        <f t="shared" si="0"/>
        <v>150583769.16</v>
      </c>
      <c r="G6" s="7">
        <f t="shared" si="0"/>
        <v>177917752.88</v>
      </c>
    </row>
    <row r="7" spans="1:7" x14ac:dyDescent="0.2">
      <c r="A7" s="10" t="s">
        <v>21</v>
      </c>
      <c r="B7" s="8">
        <v>7546567.9199999999</v>
      </c>
      <c r="C7" s="8">
        <v>0</v>
      </c>
      <c r="D7" s="4">
        <f>B7+C7</f>
        <v>7546567.9199999999</v>
      </c>
      <c r="E7" s="8">
        <v>3136903.95</v>
      </c>
      <c r="F7" s="8">
        <v>3136903.95</v>
      </c>
      <c r="G7" s="4">
        <f>D7-E7</f>
        <v>4409663.97</v>
      </c>
    </row>
    <row r="8" spans="1:7" x14ac:dyDescent="0.2">
      <c r="A8" s="10" t="s">
        <v>6</v>
      </c>
      <c r="B8" s="8">
        <v>0</v>
      </c>
      <c r="C8" s="8">
        <v>0</v>
      </c>
      <c r="D8" s="4">
        <f t="shared" ref="D8:D14" si="1">B8+C8</f>
        <v>0</v>
      </c>
      <c r="E8" s="8">
        <v>0</v>
      </c>
      <c r="F8" s="8">
        <v>0</v>
      </c>
      <c r="G8" s="4">
        <f t="shared" ref="G8:G14" si="2">D8-E8</f>
        <v>0</v>
      </c>
    </row>
    <row r="9" spans="1:7" x14ac:dyDescent="0.2">
      <c r="A9" s="10" t="s">
        <v>43</v>
      </c>
      <c r="B9" s="8">
        <v>15847042.699999999</v>
      </c>
      <c r="C9" s="8">
        <v>200000</v>
      </c>
      <c r="D9" s="4">
        <f t="shared" si="1"/>
        <v>16047042.699999999</v>
      </c>
      <c r="E9" s="8">
        <v>10655785.300000001</v>
      </c>
      <c r="F9" s="8">
        <v>10655785.300000001</v>
      </c>
      <c r="G9" s="4">
        <f t="shared" si="2"/>
        <v>5391257.3999999985</v>
      </c>
    </row>
    <row r="10" spans="1:7" x14ac:dyDescent="0.2">
      <c r="A10" s="10" t="s">
        <v>0</v>
      </c>
      <c r="B10" s="8">
        <v>0</v>
      </c>
      <c r="C10" s="8">
        <v>0</v>
      </c>
      <c r="D10" s="4">
        <f t="shared" si="1"/>
        <v>0</v>
      </c>
      <c r="E10" s="8">
        <v>0</v>
      </c>
      <c r="F10" s="8">
        <v>0</v>
      </c>
      <c r="G10" s="4">
        <f t="shared" si="2"/>
        <v>0</v>
      </c>
    </row>
    <row r="11" spans="1:7" x14ac:dyDescent="0.2">
      <c r="A11" s="10" t="s">
        <v>12</v>
      </c>
      <c r="B11" s="8">
        <v>48948751.920000002</v>
      </c>
      <c r="C11" s="8">
        <v>-491481.59</v>
      </c>
      <c r="D11" s="4">
        <f t="shared" si="1"/>
        <v>48457270.329999998</v>
      </c>
      <c r="E11" s="8">
        <v>19796752.719999999</v>
      </c>
      <c r="F11" s="8">
        <v>19796752.719999999</v>
      </c>
      <c r="G11" s="4">
        <f t="shared" si="2"/>
        <v>28660517.609999999</v>
      </c>
    </row>
    <row r="12" spans="1:7" x14ac:dyDescent="0.2">
      <c r="A12" s="10" t="s">
        <v>7</v>
      </c>
      <c r="B12" s="8">
        <v>0</v>
      </c>
      <c r="C12" s="8">
        <v>0</v>
      </c>
      <c r="D12" s="4">
        <f t="shared" si="1"/>
        <v>0</v>
      </c>
      <c r="E12" s="8">
        <v>0</v>
      </c>
      <c r="F12" s="8">
        <v>0</v>
      </c>
      <c r="G12" s="4">
        <f t="shared" si="2"/>
        <v>0</v>
      </c>
    </row>
    <row r="13" spans="1:7" x14ac:dyDescent="0.2">
      <c r="A13" s="10" t="s">
        <v>22</v>
      </c>
      <c r="B13" s="8">
        <v>84994502.790000007</v>
      </c>
      <c r="C13" s="8">
        <v>103031631.91</v>
      </c>
      <c r="D13" s="4">
        <f t="shared" si="1"/>
        <v>188026134.69999999</v>
      </c>
      <c r="E13" s="8">
        <v>81492109.379999995</v>
      </c>
      <c r="F13" s="8">
        <v>80415509.530000001</v>
      </c>
      <c r="G13" s="4">
        <f t="shared" si="2"/>
        <v>106534025.31999999</v>
      </c>
    </row>
    <row r="14" spans="1:7" x14ac:dyDescent="0.2">
      <c r="A14" s="10" t="s">
        <v>8</v>
      </c>
      <c r="B14" s="8">
        <v>52240402.270000003</v>
      </c>
      <c r="C14" s="8">
        <v>17316084.300000001</v>
      </c>
      <c r="D14" s="4">
        <f t="shared" si="1"/>
        <v>69556486.570000008</v>
      </c>
      <c r="E14" s="8">
        <v>36634197.990000002</v>
      </c>
      <c r="F14" s="8">
        <v>36578817.659999996</v>
      </c>
      <c r="G14" s="4">
        <f t="shared" si="2"/>
        <v>32922288.580000006</v>
      </c>
    </row>
    <row r="15" spans="1:7" x14ac:dyDescent="0.2">
      <c r="A15" s="10"/>
      <c r="B15" s="4"/>
      <c r="C15" s="4"/>
      <c r="D15" s="4"/>
      <c r="E15" s="4"/>
      <c r="F15" s="4"/>
      <c r="G15" s="4"/>
    </row>
    <row r="16" spans="1:7" x14ac:dyDescent="0.2">
      <c r="A16" s="16" t="s">
        <v>9</v>
      </c>
      <c r="B16" s="7">
        <f t="shared" ref="B16:G16" si="3">SUM(B17:B23)</f>
        <v>204212485.66</v>
      </c>
      <c r="C16" s="7">
        <f t="shared" si="3"/>
        <v>38757323.819999993</v>
      </c>
      <c r="D16" s="7">
        <f t="shared" si="3"/>
        <v>242969809.48000002</v>
      </c>
      <c r="E16" s="7">
        <f t="shared" si="3"/>
        <v>96648473.330000013</v>
      </c>
      <c r="F16" s="7">
        <f t="shared" si="3"/>
        <v>96386086.980000019</v>
      </c>
      <c r="G16" s="7">
        <f t="shared" si="3"/>
        <v>146321336.15000001</v>
      </c>
    </row>
    <row r="17" spans="1:7" x14ac:dyDescent="0.2">
      <c r="A17" s="17" t="s">
        <v>23</v>
      </c>
      <c r="B17" s="8">
        <v>3507961.82</v>
      </c>
      <c r="C17" s="8">
        <v>2274500</v>
      </c>
      <c r="D17" s="4">
        <f>B17+C17</f>
        <v>5782461.8200000003</v>
      </c>
      <c r="E17" s="8">
        <v>1048701.78</v>
      </c>
      <c r="F17" s="8">
        <v>1048701.78</v>
      </c>
      <c r="G17" s="4">
        <f t="shared" ref="G17:G23" si="4">D17-E17</f>
        <v>4733760.04</v>
      </c>
    </row>
    <row r="18" spans="1:7" x14ac:dyDescent="0.2">
      <c r="A18" s="17" t="s">
        <v>15</v>
      </c>
      <c r="B18" s="8">
        <v>157223363.55000001</v>
      </c>
      <c r="C18" s="8">
        <v>26625702.5</v>
      </c>
      <c r="D18" s="4">
        <f t="shared" ref="D18:D23" si="5">B18+C18</f>
        <v>183849066.05000001</v>
      </c>
      <c r="E18" s="8">
        <v>69456357.019999996</v>
      </c>
      <c r="F18" s="8">
        <v>69193970.670000002</v>
      </c>
      <c r="G18" s="4">
        <f t="shared" si="4"/>
        <v>114392709.03000002</v>
      </c>
    </row>
    <row r="19" spans="1:7" x14ac:dyDescent="0.2">
      <c r="A19" s="17" t="s">
        <v>10</v>
      </c>
      <c r="B19" s="8">
        <v>648566.18999999994</v>
      </c>
      <c r="C19" s="8">
        <v>0</v>
      </c>
      <c r="D19" s="4">
        <f t="shared" si="5"/>
        <v>648566.18999999994</v>
      </c>
      <c r="E19" s="8">
        <v>319827.95</v>
      </c>
      <c r="F19" s="8">
        <v>319827.95</v>
      </c>
      <c r="G19" s="4">
        <f t="shared" si="4"/>
        <v>328738.23999999993</v>
      </c>
    </row>
    <row r="20" spans="1:7" x14ac:dyDescent="0.2">
      <c r="A20" s="17" t="s">
        <v>24</v>
      </c>
      <c r="B20" s="8">
        <v>18401329.66</v>
      </c>
      <c r="C20" s="8">
        <v>7886389.9100000001</v>
      </c>
      <c r="D20" s="4">
        <f t="shared" si="5"/>
        <v>26287719.57</v>
      </c>
      <c r="E20" s="8">
        <v>11912703.76</v>
      </c>
      <c r="F20" s="8">
        <v>11912703.76</v>
      </c>
      <c r="G20" s="4">
        <f t="shared" si="4"/>
        <v>14375015.810000001</v>
      </c>
    </row>
    <row r="21" spans="1:7" x14ac:dyDescent="0.2">
      <c r="A21" s="17" t="s">
        <v>25</v>
      </c>
      <c r="B21" s="8">
        <v>6582503.1100000003</v>
      </c>
      <c r="C21" s="8">
        <v>0</v>
      </c>
      <c r="D21" s="4">
        <f t="shared" si="5"/>
        <v>6582503.1100000003</v>
      </c>
      <c r="E21" s="8">
        <v>5746487.5800000001</v>
      </c>
      <c r="F21" s="8">
        <v>5746487.5800000001</v>
      </c>
      <c r="G21" s="4">
        <f t="shared" si="4"/>
        <v>836015.53000000026</v>
      </c>
    </row>
    <row r="22" spans="1:7" x14ac:dyDescent="0.2">
      <c r="A22" s="17" t="s">
        <v>26</v>
      </c>
      <c r="B22" s="8">
        <v>11535064.880000001</v>
      </c>
      <c r="C22" s="8">
        <v>5000</v>
      </c>
      <c r="D22" s="4">
        <f t="shared" si="5"/>
        <v>11540064.880000001</v>
      </c>
      <c r="E22" s="8">
        <v>5755694.54</v>
      </c>
      <c r="F22" s="8">
        <v>5755694.54</v>
      </c>
      <c r="G22" s="4">
        <f t="shared" si="4"/>
        <v>5784370.3400000008</v>
      </c>
    </row>
    <row r="23" spans="1:7" x14ac:dyDescent="0.2">
      <c r="A23" s="17" t="s">
        <v>1</v>
      </c>
      <c r="B23" s="8">
        <v>6313696.4500000002</v>
      </c>
      <c r="C23" s="8">
        <v>1965731.41</v>
      </c>
      <c r="D23" s="4">
        <f t="shared" si="5"/>
        <v>8279427.8600000003</v>
      </c>
      <c r="E23" s="8">
        <v>2408700.7000000002</v>
      </c>
      <c r="F23" s="8">
        <v>2408700.7000000002</v>
      </c>
      <c r="G23" s="4">
        <f t="shared" si="4"/>
        <v>5870727.1600000001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16" t="s">
        <v>27</v>
      </c>
      <c r="B25" s="7">
        <f t="shared" ref="B25:G25" si="6">SUM(B26:B34)</f>
        <v>3268899.55</v>
      </c>
      <c r="C25" s="7">
        <f t="shared" si="6"/>
        <v>32288634.710000001</v>
      </c>
      <c r="D25" s="7">
        <f t="shared" si="6"/>
        <v>35557534.259999998</v>
      </c>
      <c r="E25" s="7">
        <f t="shared" si="6"/>
        <v>8033811.2200000007</v>
      </c>
      <c r="F25" s="7">
        <f t="shared" si="6"/>
        <v>8033811.2200000007</v>
      </c>
      <c r="G25" s="7">
        <f t="shared" si="6"/>
        <v>27523723.039999999</v>
      </c>
    </row>
    <row r="26" spans="1:7" x14ac:dyDescent="0.2">
      <c r="A26" s="17" t="s">
        <v>16</v>
      </c>
      <c r="B26" s="8">
        <v>1908591.79</v>
      </c>
      <c r="C26" s="8">
        <v>85000</v>
      </c>
      <c r="D26" s="4">
        <f>B26+C26</f>
        <v>1993591.79</v>
      </c>
      <c r="E26" s="8">
        <v>638227.74</v>
      </c>
      <c r="F26" s="8">
        <v>638227.74</v>
      </c>
      <c r="G26" s="4">
        <f t="shared" ref="G26:G34" si="7">D26-E26</f>
        <v>1355364.05</v>
      </c>
    </row>
    <row r="27" spans="1:7" x14ac:dyDescent="0.2">
      <c r="A27" s="17" t="s">
        <v>13</v>
      </c>
      <c r="B27" s="8">
        <v>0</v>
      </c>
      <c r="C27" s="8">
        <v>32182818.789999999</v>
      </c>
      <c r="D27" s="4">
        <f t="shared" ref="D27:D34" si="8">B27+C27</f>
        <v>32182818.789999999</v>
      </c>
      <c r="E27" s="8">
        <v>6760955.9400000004</v>
      </c>
      <c r="F27" s="8">
        <v>6760955.9400000004</v>
      </c>
      <c r="G27" s="4">
        <f t="shared" si="7"/>
        <v>25421862.849999998</v>
      </c>
    </row>
    <row r="28" spans="1:7" x14ac:dyDescent="0.2">
      <c r="A28" s="17" t="s">
        <v>17</v>
      </c>
      <c r="B28" s="8">
        <v>0</v>
      </c>
      <c r="C28" s="8">
        <v>0</v>
      </c>
      <c r="D28" s="4">
        <f t="shared" si="8"/>
        <v>0</v>
      </c>
      <c r="E28" s="8">
        <v>0</v>
      </c>
      <c r="F28" s="8">
        <v>0</v>
      </c>
      <c r="G28" s="4">
        <f t="shared" si="7"/>
        <v>0</v>
      </c>
    </row>
    <row r="29" spans="1:7" x14ac:dyDescent="0.2">
      <c r="A29" s="17" t="s">
        <v>28</v>
      </c>
      <c r="B29" s="8">
        <v>0</v>
      </c>
      <c r="C29" s="8">
        <v>0</v>
      </c>
      <c r="D29" s="4">
        <f t="shared" si="8"/>
        <v>0</v>
      </c>
      <c r="E29" s="8">
        <v>0</v>
      </c>
      <c r="F29" s="8">
        <v>0</v>
      </c>
      <c r="G29" s="4">
        <f t="shared" si="7"/>
        <v>0</v>
      </c>
    </row>
    <row r="30" spans="1:7" x14ac:dyDescent="0.2">
      <c r="A30" s="17" t="s">
        <v>11</v>
      </c>
      <c r="B30" s="8">
        <v>0</v>
      </c>
      <c r="C30" s="8">
        <v>0</v>
      </c>
      <c r="D30" s="4">
        <f t="shared" si="8"/>
        <v>0</v>
      </c>
      <c r="E30" s="8">
        <v>0</v>
      </c>
      <c r="F30" s="8">
        <v>0</v>
      </c>
      <c r="G30" s="4">
        <f t="shared" si="7"/>
        <v>0</v>
      </c>
    </row>
    <row r="31" spans="1:7" x14ac:dyDescent="0.2">
      <c r="A31" s="17" t="s">
        <v>2</v>
      </c>
      <c r="B31" s="8">
        <v>0</v>
      </c>
      <c r="C31" s="8">
        <v>0</v>
      </c>
      <c r="D31" s="4">
        <f t="shared" si="8"/>
        <v>0</v>
      </c>
      <c r="E31" s="8">
        <v>0</v>
      </c>
      <c r="F31" s="8">
        <v>0</v>
      </c>
      <c r="G31" s="4">
        <f t="shared" si="7"/>
        <v>0</v>
      </c>
    </row>
    <row r="32" spans="1:7" x14ac:dyDescent="0.2">
      <c r="A32" s="17" t="s">
        <v>3</v>
      </c>
      <c r="B32" s="8">
        <v>1360307.76</v>
      </c>
      <c r="C32" s="8">
        <v>20815.919999999998</v>
      </c>
      <c r="D32" s="4">
        <f t="shared" si="8"/>
        <v>1381123.68</v>
      </c>
      <c r="E32" s="8">
        <v>634627.54</v>
      </c>
      <c r="F32" s="8">
        <v>634627.54</v>
      </c>
      <c r="G32" s="4">
        <f t="shared" si="7"/>
        <v>746496.1399999999</v>
      </c>
    </row>
    <row r="33" spans="1:7" x14ac:dyDescent="0.2">
      <c r="A33" s="17" t="s">
        <v>29</v>
      </c>
      <c r="B33" s="8">
        <v>0</v>
      </c>
      <c r="C33" s="8">
        <v>0</v>
      </c>
      <c r="D33" s="4">
        <f t="shared" si="8"/>
        <v>0</v>
      </c>
      <c r="E33" s="8">
        <v>0</v>
      </c>
      <c r="F33" s="8">
        <v>0</v>
      </c>
      <c r="G33" s="4">
        <f t="shared" si="7"/>
        <v>0</v>
      </c>
    </row>
    <row r="34" spans="1:7" x14ac:dyDescent="0.2">
      <c r="A34" s="17" t="s">
        <v>18</v>
      </c>
      <c r="B34" s="8">
        <v>0</v>
      </c>
      <c r="C34" s="8">
        <v>0</v>
      </c>
      <c r="D34" s="4">
        <f t="shared" si="8"/>
        <v>0</v>
      </c>
      <c r="E34" s="8">
        <v>0</v>
      </c>
      <c r="F34" s="8">
        <v>0</v>
      </c>
      <c r="G34" s="4">
        <f t="shared" si="7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16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17" t="s">
        <v>30</v>
      </c>
      <c r="B37" s="8">
        <v>0</v>
      </c>
      <c r="C37" s="8">
        <v>0</v>
      </c>
      <c r="D37" s="4">
        <f>B37+C37</f>
        <v>0</v>
      </c>
      <c r="E37" s="8">
        <v>0</v>
      </c>
      <c r="F37" s="8">
        <v>0</v>
      </c>
      <c r="G37" s="4">
        <f t="shared" ref="G37:G40" si="10">D37-E37</f>
        <v>0</v>
      </c>
    </row>
    <row r="38" spans="1:7" ht="11.25" customHeight="1" x14ac:dyDescent="0.2">
      <c r="A38" s="17" t="s">
        <v>14</v>
      </c>
      <c r="B38" s="8">
        <v>0</v>
      </c>
      <c r="C38" s="8">
        <v>0</v>
      </c>
      <c r="D38" s="4">
        <f t="shared" ref="D38:D40" si="11">B38+C38</f>
        <v>0</v>
      </c>
      <c r="E38" s="8">
        <v>0</v>
      </c>
      <c r="F38" s="8">
        <v>0</v>
      </c>
      <c r="G38" s="4">
        <f t="shared" si="10"/>
        <v>0</v>
      </c>
    </row>
    <row r="39" spans="1:7" x14ac:dyDescent="0.2">
      <c r="A39" s="17" t="s">
        <v>20</v>
      </c>
      <c r="B39" s="8">
        <v>0</v>
      </c>
      <c r="C39" s="8">
        <v>0</v>
      </c>
      <c r="D39" s="4">
        <f t="shared" si="11"/>
        <v>0</v>
      </c>
      <c r="E39" s="8">
        <v>0</v>
      </c>
      <c r="F39" s="8">
        <v>0</v>
      </c>
      <c r="G39" s="4">
        <f t="shared" si="10"/>
        <v>0</v>
      </c>
    </row>
    <row r="40" spans="1:7" x14ac:dyDescent="0.2">
      <c r="A40" s="17" t="s">
        <v>4</v>
      </c>
      <c r="B40" s="8">
        <v>0</v>
      </c>
      <c r="C40" s="8">
        <v>0</v>
      </c>
      <c r="D40" s="4">
        <f t="shared" si="11"/>
        <v>0</v>
      </c>
      <c r="E40" s="8">
        <v>0</v>
      </c>
      <c r="F40" s="8">
        <v>0</v>
      </c>
      <c r="G40" s="4">
        <f t="shared" si="10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9" t="s">
        <v>31</v>
      </c>
      <c r="B42" s="9">
        <f t="shared" ref="B42:G42" si="12">SUM(B36+B25+B16+B6)</f>
        <v>417058652.81</v>
      </c>
      <c r="C42" s="9">
        <f t="shared" si="12"/>
        <v>191102193.14999998</v>
      </c>
      <c r="D42" s="9">
        <f t="shared" si="12"/>
        <v>608160845.96000004</v>
      </c>
      <c r="E42" s="9">
        <f t="shared" si="12"/>
        <v>256398033.89000002</v>
      </c>
      <c r="F42" s="9">
        <f t="shared" si="12"/>
        <v>255003667.36000001</v>
      </c>
      <c r="G42" s="9">
        <f t="shared" si="12"/>
        <v>351762812.06999999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2024-04-25T15:56:18Z</cp:lastPrinted>
  <dcterms:created xsi:type="dcterms:W3CDTF">2014-02-10T03:37:14Z</dcterms:created>
  <dcterms:modified xsi:type="dcterms:W3CDTF">2024-07-31T20:41:40Z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