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financiera trimestral 2°2024\2° SIRET  2024\"/>
    </mc:Choice>
  </mc:AlternateContent>
  <bookViews>
    <workbookView xWindow="0" yWindow="0" windowWidth="20490" windowHeight="705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D13" i="4" l="1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19" i="4"/>
  <c r="G19" i="4" s="1"/>
  <c r="D20" i="4"/>
  <c r="G20" i="4" s="1"/>
  <c r="D21" i="4"/>
  <c r="G21" i="4" s="1"/>
  <c r="D22" i="4"/>
  <c r="G22" i="4" s="1"/>
  <c r="D23" i="4"/>
  <c r="G23" i="4" s="1"/>
  <c r="D24" i="4"/>
  <c r="G24" i="4" s="1"/>
  <c r="D25" i="4"/>
  <c r="G25" i="4" s="1"/>
  <c r="D26" i="4"/>
  <c r="G26" i="4" s="1"/>
  <c r="D27" i="4"/>
  <c r="G27" i="4" s="1"/>
  <c r="D28" i="4"/>
  <c r="G28" i="4" s="1"/>
  <c r="D29" i="4"/>
  <c r="G29" i="4" s="1"/>
  <c r="D30" i="4"/>
  <c r="G30" i="4" s="1"/>
  <c r="D31" i="4"/>
  <c r="G31" i="4" s="1"/>
  <c r="D32" i="4"/>
  <c r="G32" i="4" s="1"/>
  <c r="D33" i="4"/>
  <c r="G33" i="4" s="1"/>
  <c r="D34" i="4"/>
  <c r="G34" i="4" s="1"/>
  <c r="D35" i="4"/>
  <c r="G35" i="4" s="1"/>
  <c r="D36" i="4"/>
  <c r="G36" i="4" s="1"/>
  <c r="D37" i="4"/>
  <c r="G37" i="4" s="1"/>
  <c r="D38" i="4"/>
  <c r="G38" i="4" s="1"/>
  <c r="D39" i="4"/>
  <c r="G39" i="4" s="1"/>
  <c r="D40" i="4"/>
  <c r="G40" i="4" s="1"/>
  <c r="D41" i="4"/>
  <c r="G41" i="4" s="1"/>
  <c r="D42" i="4"/>
  <c r="G42" i="4" s="1"/>
  <c r="D43" i="4"/>
  <c r="G43" i="4" s="1"/>
  <c r="D44" i="4"/>
  <c r="G44" i="4" s="1"/>
  <c r="F70" i="4" l="1"/>
  <c r="E70" i="4"/>
  <c r="C70" i="4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D63" i="4"/>
  <c r="G63" i="4" s="1"/>
  <c r="B70" i="4"/>
  <c r="F56" i="4"/>
  <c r="E56" i="4"/>
  <c r="D55" i="4"/>
  <c r="G55" i="4" s="1"/>
  <c r="D54" i="4"/>
  <c r="G54" i="4" s="1"/>
  <c r="D53" i="4"/>
  <c r="G53" i="4" s="1"/>
  <c r="D52" i="4"/>
  <c r="G52" i="4" s="1"/>
  <c r="C56" i="4"/>
  <c r="B56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45" i="4"/>
  <c r="E45" i="4"/>
  <c r="C45" i="4"/>
  <c r="B45" i="4"/>
  <c r="G56" i="4" l="1"/>
  <c r="G70" i="4"/>
  <c r="D56" i="4"/>
  <c r="D70" i="4"/>
  <c r="G45" i="4"/>
  <c r="D45" i="4"/>
</calcChain>
</file>

<file path=xl/sharedStrings.xml><?xml version="1.0" encoding="utf-8"?>
<sst xmlns="http://schemas.openxmlformats.org/spreadsheetml/2006/main" count="87" uniqueCount="65">
  <si>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</si>
  <si>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</si>
  <si>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</si>
  <si>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</si>
  <si>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</si>
  <si>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</si>
  <si>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</si>
  <si>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</si>
  <si>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</si>
  <si>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</si>
  <si>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</si>
  <si>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</si>
  <si>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</si>
  <si>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</si>
  <si>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</si>
  <si>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</si>
  <si>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</si>
  <si>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</si>
  <si>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</si>
  <si>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</si>
  <si>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</si>
  <si>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</si>
  <si>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</si>
  <si>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Municipio de Cortázar, Gto.
Estado Analítico del Ejercicio del Presupuesto de Egresos
Clasificación Administrativa
Del 1 de Enero al 30 de Junio de 2024</t>
  </si>
  <si>
    <t>31111M090010100 PRESIDENTE MUNICIPAL</t>
  </si>
  <si>
    <t>31111M090010200 SINDICO</t>
  </si>
  <si>
    <t>31111M090010300 REGIDORES</t>
  </si>
  <si>
    <t>31111M090020000 PRESIDENCIA MPAL</t>
  </si>
  <si>
    <t>31111M090030100 SECRETARIA DEL AYUNTAMIE</t>
  </si>
  <si>
    <t>31111M090030200 JEFATURA DE MEDIO AMBIEN</t>
  </si>
  <si>
    <t>31111M090030300 COORDINACION DE MEJORA R</t>
  </si>
  <si>
    <t>31111M090030400 COORDINACION DE ACCESO A</t>
  </si>
  <si>
    <t>31111M090030500 DELEGADOS MUNICIPALES</t>
  </si>
  <si>
    <t>31111M090030600 PROCURADURIA DE LOS NIÑO</t>
  </si>
  <si>
    <t>31111M090040100 TESORERIA MUNICIPAL</t>
  </si>
  <si>
    <t>31111M090040200 JEFATURA DE COMPRAS</t>
  </si>
  <si>
    <t>31111M090040300 JEFATURA DE CATASTRO E I</t>
  </si>
  <si>
    <t>31111M090040400 JEFATURA DE FISCALIZACIO</t>
  </si>
  <si>
    <t>31111M090040500 COORDINACION DE MERCADOS</t>
  </si>
  <si>
    <t>31111M090050000 DIRECCION DE OBRAS PUBLI</t>
  </si>
  <si>
    <t>31111M090060000 DIRECCION DE DESARROLLO</t>
  </si>
  <si>
    <t>31111M090070100 DIRECCION DE DESARROLLO</t>
  </si>
  <si>
    <t>31111M090070200 JEFATURA DE GESTION DE V</t>
  </si>
  <si>
    <t>31111M090080000 DIRECCION DE JURIDICO Y</t>
  </si>
  <si>
    <t>31111M090090100 DIRECCION DE SERVICIOS P</t>
  </si>
  <si>
    <t>31111M090090200 JEFATURA DEL RASTRO MUNI</t>
  </si>
  <si>
    <t>31111M090100100 OFICIALIA MAYOR</t>
  </si>
  <si>
    <t>31111M090100200 COORDINACION DE MANTENIM</t>
  </si>
  <si>
    <t>31111M090100300 COORDINACION DE INFORMAT</t>
  </si>
  <si>
    <t>31111M090110100 DIRECCION DE ARTE, CULTU</t>
  </si>
  <si>
    <t>31111M090110200 JEFATURA DE GESTION EDUC</t>
  </si>
  <si>
    <t>31111M090110300 COORDINACION DE BIBLIOTE</t>
  </si>
  <si>
    <t>31111M090110400 COORDINACION DE ATENCION</t>
  </si>
  <si>
    <t>31111M090120100 DIRECCION DE DESARROLLO</t>
  </si>
  <si>
    <t>31111M090120200 COORDINACION DE TURISMO</t>
  </si>
  <si>
    <t>31111M090130000 DIRECCION DE CULTURA FIS</t>
  </si>
  <si>
    <t>31111M090140000 DIRECCION DE ATENCION IN</t>
  </si>
  <si>
    <t>31111M090150000 DIRECCION DE DESARROLLO</t>
  </si>
  <si>
    <t>31111M090160000 DIRECCION DE COMUNICACIO</t>
  </si>
  <si>
    <t>31111M090170000 DIRECCION DE SALUD</t>
  </si>
  <si>
    <t>31111M090180000 SISTEMA MUNICIPAL DE SEG</t>
  </si>
  <si>
    <t>31111M090190000 CONTRALORIA</t>
  </si>
  <si>
    <t>31111M090900000 ORGANISMOS PARAMUNICIPAL</t>
  </si>
  <si>
    <t>Municipio de Cortázar, Gto.
Estado Analítico del Ejercicio del Presupuesto de Egresos
Clasificación Administrativa (Poderes)
Del 1 de Enero al 30 de Junio de 2024</t>
  </si>
  <si>
    <t>Municipio de Cortázar, Gto.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</si>
</sst>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23</v>
      </c>
      <c r="B1" s="19"/>
      <c r="C1" s="19"/>
      <c r="D1" s="19"/>
      <c r="E1" s="19"/>
      <c r="F1" s="19"/>
      <c r="G1" s="20"/>
    </row>
    <row r="2" spans="1:7" x14ac:dyDescent="0.2">
      <c r="A2" s="21" t="s">
        <v>10</v>
      </c>
      <c r="B2" s="15" t="s">
        <v>16</v>
      </c>
      <c r="C2" s="13"/>
      <c r="D2" s="13"/>
      <c r="E2" s="13"/>
      <c r="F2" s="14"/>
      <c r="G2" s="16" t="s">
        <v>15</v>
      </c>
    </row>
    <row r="3" spans="1:7" ht="24.95" customHeight="1" x14ac:dyDescent="0.2">
      <c r="A3" s="22"/>
      <c r="B3" s="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17"/>
    </row>
    <row r="4" spans="1:7" x14ac:dyDescent="0.2">
      <c r="A4" s="23"/>
      <c r="B4" s="3">
        <v>1</v>
      </c>
      <c r="C4" s="3">
        <v>2</v>
      </c>
      <c r="D4" s="3" t="s">
        <v>18</v>
      </c>
      <c r="E4" s="3">
        <v>4</v>
      </c>
      <c r="F4" s="3">
        <v>5</v>
      </c>
      <c r="G4" s="3" t="s">
        <v>19</v>
      </c>
    </row>
    <row r="5" spans="1:7" x14ac:dyDescent="0.2">
      <c r="A5" s="9"/>
      <c r="B5" s="5"/>
      <c r="C5" s="5"/>
      <c r="D5" s="5"/>
      <c r="E5" s="5"/>
      <c r="F5" s="5"/>
      <c r="G5" s="5"/>
    </row>
    <row r="6" spans="1:7" x14ac:dyDescent="0.2">
      <c r="A6" s="12" t="s">
        <v>24</v>
      </c>
      <c r="B6" s="7">
        <v>599714.78</v>
      </c>
      <c r="C6" s="7">
        <v>0</v>
      </c>
      <c r="D6" s="4">
        <f>B6+C6</f>
        <v>599714.78</v>
      </c>
      <c r="E6" s="7">
        <v>158047.88</v>
      </c>
      <c r="F6" s="7">
        <v>158047.88</v>
      </c>
      <c r="G6" s="4">
        <f>D6-E6</f>
        <v>441666.9</v>
      </c>
    </row>
    <row r="7" spans="1:7" x14ac:dyDescent="0.2">
      <c r="A7" s="12" t="s">
        <v>25</v>
      </c>
      <c r="B7" s="7">
        <v>882913.22</v>
      </c>
      <c r="C7" s="7">
        <v>0</v>
      </c>
      <c r="D7" s="4">
        <f t="shared" ref="D7:D44" si="0">B7+C7</f>
        <v>882913.22</v>
      </c>
      <c r="E7" s="7">
        <v>306988.07</v>
      </c>
      <c r="F7" s="7">
        <v>306988.07</v>
      </c>
      <c r="G7" s="4">
        <f t="shared" ref="G7:G44" si="1">D7-E7</f>
        <v>575925.14999999991</v>
      </c>
    </row>
    <row r="8" spans="1:7" x14ac:dyDescent="0.2">
      <c r="A8" s="12" t="s">
        <v>26</v>
      </c>
      <c r="B8" s="7">
        <v>3745008.63</v>
      </c>
      <c r="C8" s="7">
        <v>0</v>
      </c>
      <c r="D8" s="4">
        <f t="shared" si="0"/>
        <v>3745008.63</v>
      </c>
      <c r="E8" s="7">
        <v>1597425.93</v>
      </c>
      <c r="F8" s="7">
        <v>1597425.93</v>
      </c>
      <c r="G8" s="4">
        <f t="shared" si="1"/>
        <v>2147582.7000000002</v>
      </c>
    </row>
    <row r="9" spans="1:7" x14ac:dyDescent="0.2">
      <c r="A9" s="12" t="s">
        <v>27</v>
      </c>
      <c r="B9" s="7">
        <v>12190468.189999999</v>
      </c>
      <c r="C9" s="7">
        <v>200000</v>
      </c>
      <c r="D9" s="4">
        <f t="shared" si="0"/>
        <v>12390468.189999999</v>
      </c>
      <c r="E9" s="7">
        <v>9266036.4399999995</v>
      </c>
      <c r="F9" s="7">
        <v>9266036.4399999995</v>
      </c>
      <c r="G9" s="4">
        <f t="shared" si="1"/>
        <v>3124431.75</v>
      </c>
    </row>
    <row r="10" spans="1:7" x14ac:dyDescent="0.2">
      <c r="A10" s="12" t="s">
        <v>28</v>
      </c>
      <c r="B10" s="7">
        <v>2318931.29</v>
      </c>
      <c r="C10" s="7">
        <v>0</v>
      </c>
      <c r="D10" s="4">
        <f t="shared" si="0"/>
        <v>2318931.29</v>
      </c>
      <c r="E10" s="7">
        <v>1074442.07</v>
      </c>
      <c r="F10" s="7">
        <v>1074442.07</v>
      </c>
      <c r="G10" s="4">
        <f t="shared" si="1"/>
        <v>1244489.22</v>
      </c>
    </row>
    <row r="11" spans="1:7" x14ac:dyDescent="0.2">
      <c r="A11" s="12" t="s">
        <v>29</v>
      </c>
      <c r="B11" s="7">
        <v>3507961.82</v>
      </c>
      <c r="C11" s="7">
        <v>-900000</v>
      </c>
      <c r="D11" s="4">
        <f t="shared" si="0"/>
        <v>2607961.8199999998</v>
      </c>
      <c r="E11" s="7">
        <v>1048701.78</v>
      </c>
      <c r="F11" s="7">
        <v>1048701.78</v>
      </c>
      <c r="G11" s="4">
        <f t="shared" si="1"/>
        <v>1559260.0399999998</v>
      </c>
    </row>
    <row r="12" spans="1:7" x14ac:dyDescent="0.2">
      <c r="A12" s="12" t="s">
        <v>30</v>
      </c>
      <c r="B12" s="7">
        <v>595301.13</v>
      </c>
      <c r="C12" s="7">
        <v>0</v>
      </c>
      <c r="D12" s="4">
        <f t="shared" si="0"/>
        <v>595301.13</v>
      </c>
      <c r="E12" s="7">
        <v>206066.3</v>
      </c>
      <c r="F12" s="7">
        <v>206066.3</v>
      </c>
      <c r="G12" s="4">
        <f t="shared" si="1"/>
        <v>389234.83</v>
      </c>
    </row>
    <row r="13" spans="1:7" x14ac:dyDescent="0.2">
      <c r="A13" s="12" t="s">
        <v>31</v>
      </c>
      <c r="B13" s="7">
        <v>465639.46</v>
      </c>
      <c r="C13" s="7">
        <v>0</v>
      </c>
      <c r="D13" s="4">
        <f t="shared" si="0"/>
        <v>465639.46</v>
      </c>
      <c r="E13" s="7">
        <v>207905</v>
      </c>
      <c r="F13" s="7">
        <v>207905</v>
      </c>
      <c r="G13" s="4">
        <f t="shared" si="1"/>
        <v>257734.46000000002</v>
      </c>
    </row>
    <row r="14" spans="1:7" x14ac:dyDescent="0.2">
      <c r="A14" s="12" t="s">
        <v>32</v>
      </c>
      <c r="B14" s="7">
        <v>790756.11</v>
      </c>
      <c r="C14" s="7">
        <v>0</v>
      </c>
      <c r="D14" s="4">
        <f t="shared" si="0"/>
        <v>790756.11</v>
      </c>
      <c r="E14" s="7">
        <v>366848.5</v>
      </c>
      <c r="F14" s="7">
        <v>366848.5</v>
      </c>
      <c r="G14" s="4">
        <f t="shared" si="1"/>
        <v>423907.61</v>
      </c>
    </row>
    <row r="15" spans="1:7" x14ac:dyDescent="0.2">
      <c r="A15" s="12" t="s">
        <v>33</v>
      </c>
      <c r="B15" s="7">
        <v>823424.88</v>
      </c>
      <c r="C15" s="7">
        <v>5000</v>
      </c>
      <c r="D15" s="4">
        <f t="shared" si="0"/>
        <v>828424.88</v>
      </c>
      <c r="E15" s="7">
        <v>399874.58</v>
      </c>
      <c r="F15" s="7">
        <v>399874.58</v>
      </c>
      <c r="G15" s="4">
        <f t="shared" si="1"/>
        <v>428550.3</v>
      </c>
    </row>
    <row r="16" spans="1:7" x14ac:dyDescent="0.2">
      <c r="A16" s="12" t="s">
        <v>34</v>
      </c>
      <c r="B16" s="7">
        <v>42481086.310000002</v>
      </c>
      <c r="C16" s="7">
        <v>-491481.59</v>
      </c>
      <c r="D16" s="4">
        <f t="shared" si="0"/>
        <v>41989604.719999999</v>
      </c>
      <c r="E16" s="7">
        <v>17322946.800000001</v>
      </c>
      <c r="F16" s="7">
        <v>17322946.800000001</v>
      </c>
      <c r="G16" s="4">
        <f t="shared" si="1"/>
        <v>24666657.919999998</v>
      </c>
    </row>
    <row r="17" spans="1:7" x14ac:dyDescent="0.2">
      <c r="A17" s="12" t="s">
        <v>35</v>
      </c>
      <c r="B17" s="7">
        <v>1404424.93</v>
      </c>
      <c r="C17" s="7">
        <v>0</v>
      </c>
      <c r="D17" s="4">
        <f t="shared" si="0"/>
        <v>1404424.93</v>
      </c>
      <c r="E17" s="7">
        <v>482132.14</v>
      </c>
      <c r="F17" s="7">
        <v>482132.14</v>
      </c>
      <c r="G17" s="4">
        <f t="shared" si="1"/>
        <v>922292.78999999992</v>
      </c>
    </row>
    <row r="18" spans="1:7" x14ac:dyDescent="0.2">
      <c r="A18" s="12" t="s">
        <v>36</v>
      </c>
      <c r="B18" s="7">
        <v>4338390.03</v>
      </c>
      <c r="C18" s="7">
        <v>0</v>
      </c>
      <c r="D18" s="4">
        <f t="shared" si="0"/>
        <v>4338390.03</v>
      </c>
      <c r="E18" s="7">
        <v>1605295.6</v>
      </c>
      <c r="F18" s="7">
        <v>1605295.6</v>
      </c>
      <c r="G18" s="4">
        <f t="shared" si="1"/>
        <v>2733094.43</v>
      </c>
    </row>
    <row r="19" spans="1:7" x14ac:dyDescent="0.2">
      <c r="A19" s="12" t="s">
        <v>37</v>
      </c>
      <c r="B19" s="7">
        <v>2129275.58</v>
      </c>
      <c r="C19" s="7">
        <v>0</v>
      </c>
      <c r="D19" s="4">
        <f t="shared" si="0"/>
        <v>2129275.58</v>
      </c>
      <c r="E19" s="7">
        <v>868510.32</v>
      </c>
      <c r="F19" s="7">
        <v>868510.32</v>
      </c>
      <c r="G19" s="4">
        <f t="shared" si="1"/>
        <v>1260765.2600000002</v>
      </c>
    </row>
    <row r="20" spans="1:7" x14ac:dyDescent="0.2">
      <c r="A20" s="12" t="s">
        <v>38</v>
      </c>
      <c r="B20" s="7">
        <v>4629794.9400000004</v>
      </c>
      <c r="C20" s="7">
        <v>0</v>
      </c>
      <c r="D20" s="4">
        <f t="shared" si="0"/>
        <v>4629794.9400000004</v>
      </c>
      <c r="E20" s="7">
        <v>2028597.09</v>
      </c>
      <c r="F20" s="7">
        <v>2028597.09</v>
      </c>
      <c r="G20" s="4">
        <f t="shared" si="1"/>
        <v>2601197.8500000006</v>
      </c>
    </row>
    <row r="21" spans="1:7" x14ac:dyDescent="0.2">
      <c r="A21" s="12" t="s">
        <v>39</v>
      </c>
      <c r="B21" s="7">
        <v>95289666.939999998</v>
      </c>
      <c r="C21" s="7">
        <v>29433180.84</v>
      </c>
      <c r="D21" s="4">
        <f t="shared" si="0"/>
        <v>124722847.78</v>
      </c>
      <c r="E21" s="7">
        <v>47711458.619999997</v>
      </c>
      <c r="F21" s="7">
        <v>47711458.619999997</v>
      </c>
      <c r="G21" s="4">
        <f t="shared" si="1"/>
        <v>77011389.159999996</v>
      </c>
    </row>
    <row r="22" spans="1:7" x14ac:dyDescent="0.2">
      <c r="A22" s="12" t="s">
        <v>40</v>
      </c>
      <c r="B22" s="7">
        <v>3090998.8</v>
      </c>
      <c r="C22" s="7">
        <v>96000</v>
      </c>
      <c r="D22" s="4">
        <f t="shared" si="0"/>
        <v>3186998.8</v>
      </c>
      <c r="E22" s="7">
        <v>1357666.75</v>
      </c>
      <c r="F22" s="7">
        <v>1357666.75</v>
      </c>
      <c r="G22" s="4">
        <f t="shared" si="1"/>
        <v>1829332.0499999998</v>
      </c>
    </row>
    <row r="23" spans="1:7" x14ac:dyDescent="0.2">
      <c r="A23" s="12" t="s">
        <v>41</v>
      </c>
      <c r="B23" s="7">
        <v>4323689.9800000004</v>
      </c>
      <c r="C23" s="7">
        <v>15308881.25</v>
      </c>
      <c r="D23" s="4">
        <f t="shared" si="0"/>
        <v>19632571.23</v>
      </c>
      <c r="E23" s="7">
        <v>1637400.4</v>
      </c>
      <c r="F23" s="7">
        <v>1637400.4</v>
      </c>
      <c r="G23" s="4">
        <f t="shared" si="1"/>
        <v>17995170.830000002</v>
      </c>
    </row>
    <row r="24" spans="1:7" x14ac:dyDescent="0.2">
      <c r="A24" s="12" t="s">
        <v>42</v>
      </c>
      <c r="B24" s="7">
        <v>221062.72</v>
      </c>
      <c r="C24" s="7">
        <v>0</v>
      </c>
      <c r="D24" s="4">
        <f t="shared" si="0"/>
        <v>221062.72</v>
      </c>
      <c r="E24" s="7">
        <v>98187.9</v>
      </c>
      <c r="F24" s="7">
        <v>98187.9</v>
      </c>
      <c r="G24" s="4">
        <f t="shared" si="1"/>
        <v>122874.82</v>
      </c>
    </row>
    <row r="25" spans="1:7" x14ac:dyDescent="0.2">
      <c r="A25" s="12" t="s">
        <v>43</v>
      </c>
      <c r="B25" s="7">
        <v>1983355.76</v>
      </c>
      <c r="C25" s="7">
        <v>0</v>
      </c>
      <c r="D25" s="4">
        <f t="shared" si="0"/>
        <v>1983355.76</v>
      </c>
      <c r="E25" s="7">
        <v>706774.9</v>
      </c>
      <c r="F25" s="7">
        <v>706774.9</v>
      </c>
      <c r="G25" s="4">
        <f t="shared" si="1"/>
        <v>1276580.8599999999</v>
      </c>
    </row>
    <row r="26" spans="1:7" x14ac:dyDescent="0.2">
      <c r="A26" s="12" t="s">
        <v>44</v>
      </c>
      <c r="B26" s="7">
        <v>47063312.799999997</v>
      </c>
      <c r="C26" s="7">
        <v>6347788.3799999999</v>
      </c>
      <c r="D26" s="4">
        <f t="shared" si="0"/>
        <v>53411101.18</v>
      </c>
      <c r="E26" s="7">
        <v>20862146.199999999</v>
      </c>
      <c r="F26" s="7">
        <v>20599759.850000001</v>
      </c>
      <c r="G26" s="4">
        <f t="shared" si="1"/>
        <v>32548954.98</v>
      </c>
    </row>
    <row r="27" spans="1:7" x14ac:dyDescent="0.2">
      <c r="A27" s="12" t="s">
        <v>45</v>
      </c>
      <c r="B27" s="7">
        <v>3817219.51</v>
      </c>
      <c r="C27" s="7">
        <v>0</v>
      </c>
      <c r="D27" s="4">
        <f t="shared" si="0"/>
        <v>3817219.51</v>
      </c>
      <c r="E27" s="7">
        <v>1708748.43</v>
      </c>
      <c r="F27" s="7">
        <v>1708748.43</v>
      </c>
      <c r="G27" s="4">
        <f t="shared" si="1"/>
        <v>2108471.08</v>
      </c>
    </row>
    <row r="28" spans="1:7" x14ac:dyDescent="0.2">
      <c r="A28" s="12" t="s">
        <v>46</v>
      </c>
      <c r="B28" s="7">
        <v>36195885.979999997</v>
      </c>
      <c r="C28" s="7">
        <v>7256084.2999999998</v>
      </c>
      <c r="D28" s="4">
        <f t="shared" si="0"/>
        <v>43451970.279999994</v>
      </c>
      <c r="E28" s="7">
        <v>20649908.010000002</v>
      </c>
      <c r="F28" s="7">
        <v>20594527.68</v>
      </c>
      <c r="G28" s="4">
        <f t="shared" si="1"/>
        <v>22802062.269999992</v>
      </c>
    </row>
    <row r="29" spans="1:7" x14ac:dyDescent="0.2">
      <c r="A29" s="12" t="s">
        <v>47</v>
      </c>
      <c r="B29" s="7">
        <v>1233899.54</v>
      </c>
      <c r="C29" s="7">
        <v>0</v>
      </c>
      <c r="D29" s="4">
        <f t="shared" si="0"/>
        <v>1233899.54</v>
      </c>
      <c r="E29" s="7">
        <v>543644.72</v>
      </c>
      <c r="F29" s="7">
        <v>543644.72</v>
      </c>
      <c r="G29" s="4">
        <f t="shared" si="1"/>
        <v>690254.82000000007</v>
      </c>
    </row>
    <row r="30" spans="1:7" x14ac:dyDescent="0.2">
      <c r="A30" s="12" t="s">
        <v>48</v>
      </c>
      <c r="B30" s="7">
        <v>1291964.99</v>
      </c>
      <c r="C30" s="7">
        <v>60000</v>
      </c>
      <c r="D30" s="4">
        <f t="shared" si="0"/>
        <v>1351964.99</v>
      </c>
      <c r="E30" s="7">
        <v>597466.18000000005</v>
      </c>
      <c r="F30" s="7">
        <v>597466.18000000005</v>
      </c>
      <c r="G30" s="4">
        <f t="shared" si="1"/>
        <v>754498.80999999994</v>
      </c>
    </row>
    <row r="31" spans="1:7" x14ac:dyDescent="0.2">
      <c r="A31" s="12" t="s">
        <v>49</v>
      </c>
      <c r="B31" s="7">
        <v>6517757.75</v>
      </c>
      <c r="C31" s="7">
        <v>197.74</v>
      </c>
      <c r="D31" s="4">
        <f t="shared" si="0"/>
        <v>6517955.4900000002</v>
      </c>
      <c r="E31" s="7">
        <v>2533434.4</v>
      </c>
      <c r="F31" s="7">
        <v>2533434.4</v>
      </c>
      <c r="G31" s="4">
        <f t="shared" si="1"/>
        <v>3984521.0900000003</v>
      </c>
    </row>
    <row r="32" spans="1:7" x14ac:dyDescent="0.2">
      <c r="A32" s="12" t="s">
        <v>50</v>
      </c>
      <c r="B32" s="7">
        <v>6582503.1100000003</v>
      </c>
      <c r="C32" s="7">
        <v>0</v>
      </c>
      <c r="D32" s="4">
        <f t="shared" si="0"/>
        <v>6582503.1100000003</v>
      </c>
      <c r="E32" s="7">
        <v>5746487.5800000001</v>
      </c>
      <c r="F32" s="7">
        <v>5746487.5800000001</v>
      </c>
      <c r="G32" s="4">
        <f t="shared" si="1"/>
        <v>836015.53000000026</v>
      </c>
    </row>
    <row r="33" spans="1:7" x14ac:dyDescent="0.2">
      <c r="A33" s="12" t="s">
        <v>51</v>
      </c>
      <c r="B33" s="7">
        <v>1807835.56</v>
      </c>
      <c r="C33" s="7">
        <v>0</v>
      </c>
      <c r="D33" s="4">
        <f t="shared" si="0"/>
        <v>1807835.56</v>
      </c>
      <c r="E33" s="7">
        <v>709327.45</v>
      </c>
      <c r="F33" s="7">
        <v>709327.45</v>
      </c>
      <c r="G33" s="4">
        <f t="shared" si="1"/>
        <v>1098508.1100000001</v>
      </c>
    </row>
    <row r="34" spans="1:7" x14ac:dyDescent="0.2">
      <c r="A34" s="12" t="s">
        <v>52</v>
      </c>
      <c r="B34" s="7">
        <v>1213926.55</v>
      </c>
      <c r="C34" s="7">
        <v>0</v>
      </c>
      <c r="D34" s="4">
        <f t="shared" si="0"/>
        <v>1213926.55</v>
      </c>
      <c r="E34" s="7">
        <v>553875.15</v>
      </c>
      <c r="F34" s="7">
        <v>553875.15</v>
      </c>
      <c r="G34" s="4">
        <f t="shared" si="1"/>
        <v>660051.4</v>
      </c>
    </row>
    <row r="35" spans="1:7" x14ac:dyDescent="0.2">
      <c r="A35" s="12" t="s">
        <v>53</v>
      </c>
      <c r="B35" s="7">
        <v>1908591.79</v>
      </c>
      <c r="C35" s="7">
        <v>85000</v>
      </c>
      <c r="D35" s="4">
        <f t="shared" si="0"/>
        <v>1993591.79</v>
      </c>
      <c r="E35" s="7">
        <v>638227.74</v>
      </c>
      <c r="F35" s="7">
        <v>638227.74</v>
      </c>
      <c r="G35" s="4">
        <f t="shared" si="1"/>
        <v>1355364.05</v>
      </c>
    </row>
    <row r="36" spans="1:7" x14ac:dyDescent="0.2">
      <c r="A36" s="12" t="s">
        <v>54</v>
      </c>
      <c r="B36" s="7">
        <v>1360307.76</v>
      </c>
      <c r="C36" s="7">
        <v>20815.919999999998</v>
      </c>
      <c r="D36" s="4">
        <f t="shared" si="0"/>
        <v>1381123.68</v>
      </c>
      <c r="E36" s="7">
        <v>634627.54</v>
      </c>
      <c r="F36" s="7">
        <v>634627.54</v>
      </c>
      <c r="G36" s="4">
        <f t="shared" si="1"/>
        <v>746496.1399999999</v>
      </c>
    </row>
    <row r="37" spans="1:7" x14ac:dyDescent="0.2">
      <c r="A37" s="12" t="s">
        <v>55</v>
      </c>
      <c r="B37" s="7">
        <v>8075736.3499999996</v>
      </c>
      <c r="C37" s="7">
        <v>7886192.1699999999</v>
      </c>
      <c r="D37" s="4">
        <f t="shared" si="0"/>
        <v>15961928.52</v>
      </c>
      <c r="E37" s="7">
        <v>8669941.9100000001</v>
      </c>
      <c r="F37" s="7">
        <v>8669941.9100000001</v>
      </c>
      <c r="G37" s="4">
        <f t="shared" si="1"/>
        <v>7291986.6099999994</v>
      </c>
    </row>
    <row r="38" spans="1:7" x14ac:dyDescent="0.2">
      <c r="A38" s="12" t="s">
        <v>56</v>
      </c>
      <c r="B38" s="7">
        <v>776079.92</v>
      </c>
      <c r="C38" s="7">
        <v>176470.58</v>
      </c>
      <c r="D38" s="4">
        <f t="shared" si="0"/>
        <v>952550.5</v>
      </c>
      <c r="E38" s="7">
        <v>217425.15</v>
      </c>
      <c r="F38" s="7">
        <v>217425.15</v>
      </c>
      <c r="G38" s="4">
        <f t="shared" si="1"/>
        <v>735125.35</v>
      </c>
    </row>
    <row r="39" spans="1:7" x14ac:dyDescent="0.2">
      <c r="A39" s="12" t="s">
        <v>57</v>
      </c>
      <c r="B39" s="7">
        <v>3111307.84</v>
      </c>
      <c r="C39" s="7">
        <v>12586431.65</v>
      </c>
      <c r="D39" s="4">
        <f t="shared" si="0"/>
        <v>15697739.49</v>
      </c>
      <c r="E39" s="7">
        <v>2450507.9700000002</v>
      </c>
      <c r="F39" s="7">
        <v>2450507.9700000002</v>
      </c>
      <c r="G39" s="4">
        <f t="shared" si="1"/>
        <v>13247231.52</v>
      </c>
    </row>
    <row r="40" spans="1:7" x14ac:dyDescent="0.2">
      <c r="A40" s="12" t="s">
        <v>58</v>
      </c>
      <c r="B40" s="7">
        <v>12262530.130000001</v>
      </c>
      <c r="C40" s="7">
        <v>10000000</v>
      </c>
      <c r="D40" s="4">
        <f t="shared" si="0"/>
        <v>22262530.130000003</v>
      </c>
      <c r="E40" s="7">
        <v>13580227.140000001</v>
      </c>
      <c r="F40" s="7">
        <v>13580227.140000001</v>
      </c>
      <c r="G40" s="4">
        <f t="shared" si="1"/>
        <v>8682302.9900000021</v>
      </c>
    </row>
    <row r="41" spans="1:7" x14ac:dyDescent="0.2">
      <c r="A41" s="12" t="s">
        <v>59</v>
      </c>
      <c r="B41" s="7">
        <v>648566.18999999994</v>
      </c>
      <c r="C41" s="7">
        <v>0</v>
      </c>
      <c r="D41" s="4">
        <f t="shared" si="0"/>
        <v>648566.18999999994</v>
      </c>
      <c r="E41" s="7">
        <v>319827.95</v>
      </c>
      <c r="F41" s="7">
        <v>319827.95</v>
      </c>
      <c r="G41" s="4">
        <f t="shared" si="1"/>
        <v>328738.23999999993</v>
      </c>
    </row>
    <row r="42" spans="1:7" x14ac:dyDescent="0.2">
      <c r="A42" s="12" t="s">
        <v>60</v>
      </c>
      <c r="B42" s="7">
        <v>84994502.790000007</v>
      </c>
      <c r="C42" s="7">
        <v>103031631.91</v>
      </c>
      <c r="D42" s="4">
        <f t="shared" si="0"/>
        <v>188026134.69999999</v>
      </c>
      <c r="E42" s="7">
        <v>81492109.379999995</v>
      </c>
      <c r="F42" s="7">
        <v>80415509.530000001</v>
      </c>
      <c r="G42" s="4">
        <f t="shared" si="1"/>
        <v>106534025.31999999</v>
      </c>
    </row>
    <row r="43" spans="1:7" x14ac:dyDescent="0.2">
      <c r="A43" s="12" t="s">
        <v>61</v>
      </c>
      <c r="B43" s="7">
        <v>1673218.75</v>
      </c>
      <c r="C43" s="7">
        <v>0</v>
      </c>
      <c r="D43" s="4">
        <f t="shared" si="0"/>
        <v>1673218.75</v>
      </c>
      <c r="E43" s="7">
        <v>682973.96</v>
      </c>
      <c r="F43" s="7">
        <v>682973.96</v>
      </c>
      <c r="G43" s="4">
        <f t="shared" si="1"/>
        <v>990244.79</v>
      </c>
    </row>
    <row r="44" spans="1:7" x14ac:dyDescent="0.2">
      <c r="A44" s="12" t="s">
        <v>62</v>
      </c>
      <c r="B44" s="7">
        <v>10711640</v>
      </c>
      <c r="C44" s="7">
        <v>0</v>
      </c>
      <c r="D44" s="4">
        <f t="shared" si="0"/>
        <v>10711640</v>
      </c>
      <c r="E44" s="7">
        <v>5355819.96</v>
      </c>
      <c r="F44" s="7">
        <v>5355819.96</v>
      </c>
      <c r="G44" s="4">
        <f t="shared" si="1"/>
        <v>5355820.04</v>
      </c>
    </row>
    <row r="45" spans="1:7" x14ac:dyDescent="0.2">
      <c r="A45" s="6" t="s">
        <v>9</v>
      </c>
      <c r="B45" s="8">
        <f t="shared" ref="B45:G45" si="2">SUM(B6:B44)</f>
        <v>417058652.81000012</v>
      </c>
      <c r="C45" s="8">
        <f t="shared" si="2"/>
        <v>191102193.15000001</v>
      </c>
      <c r="D45" s="8">
        <f t="shared" si="2"/>
        <v>608160845.96000004</v>
      </c>
      <c r="E45" s="8">
        <f t="shared" si="2"/>
        <v>256398033.89000005</v>
      </c>
      <c r="F45" s="8">
        <f t="shared" si="2"/>
        <v>255003667.36000004</v>
      </c>
      <c r="G45" s="8">
        <f t="shared" si="2"/>
        <v>351762812.07000005</v>
      </c>
    </row>
    <row r="48" spans="1:7" ht="45" customHeight="1" x14ac:dyDescent="0.2">
      <c r="A48" s="18" t="s">
        <v>63</v>
      </c>
      <c r="B48" s="19"/>
      <c r="C48" s="19"/>
      <c r="D48" s="19"/>
      <c r="E48" s="19"/>
      <c r="F48" s="19"/>
      <c r="G48" s="20"/>
    </row>
    <row r="49" spans="1:7" x14ac:dyDescent="0.2">
      <c r="A49" s="21" t="s">
        <v>10</v>
      </c>
      <c r="B49" s="15" t="s">
        <v>16</v>
      </c>
      <c r="C49" s="13"/>
      <c r="D49" s="13"/>
      <c r="E49" s="13"/>
      <c r="F49" s="14"/>
      <c r="G49" s="16" t="s">
        <v>15</v>
      </c>
    </row>
    <row r="50" spans="1:7" ht="22.5" x14ac:dyDescent="0.2">
      <c r="A50" s="22"/>
      <c r="B50" s="2" t="s">
        <v>11</v>
      </c>
      <c r="C50" s="2" t="s">
        <v>17</v>
      </c>
      <c r="D50" s="2" t="s">
        <v>12</v>
      </c>
      <c r="E50" s="2" t="s">
        <v>13</v>
      </c>
      <c r="F50" s="2" t="s">
        <v>14</v>
      </c>
      <c r="G50" s="17"/>
    </row>
    <row r="51" spans="1:7" x14ac:dyDescent="0.2">
      <c r="A51" s="23"/>
      <c r="B51" s="3">
        <v>1</v>
      </c>
      <c r="C51" s="3">
        <v>2</v>
      </c>
      <c r="D51" s="3" t="s">
        <v>18</v>
      </c>
      <c r="E51" s="3">
        <v>4</v>
      </c>
      <c r="F51" s="3">
        <v>5</v>
      </c>
      <c r="G51" s="3" t="s">
        <v>19</v>
      </c>
    </row>
    <row r="52" spans="1:7" x14ac:dyDescent="0.2">
      <c r="A52" s="10" t="s">
        <v>0</v>
      </c>
      <c r="B52" s="4">
        <v>0</v>
      </c>
      <c r="C52" s="4">
        <v>0</v>
      </c>
      <c r="D52" s="4">
        <f>B52+C52</f>
        <v>0</v>
      </c>
      <c r="E52" s="4">
        <v>0</v>
      </c>
      <c r="F52" s="4">
        <v>0</v>
      </c>
      <c r="G52" s="4">
        <f>D52-E52</f>
        <v>0</v>
      </c>
    </row>
    <row r="53" spans="1:7" x14ac:dyDescent="0.2">
      <c r="A53" s="10" t="s">
        <v>1</v>
      </c>
      <c r="B53" s="4">
        <v>0</v>
      </c>
      <c r="C53" s="4">
        <v>0</v>
      </c>
      <c r="D53" s="4">
        <f t="shared" ref="D53:D55" si="3">B53+C53</f>
        <v>0</v>
      </c>
      <c r="E53" s="4">
        <v>0</v>
      </c>
      <c r="F53" s="4">
        <v>0</v>
      </c>
      <c r="G53" s="4">
        <f t="shared" ref="G53:G55" si="4">D53-E53</f>
        <v>0</v>
      </c>
    </row>
    <row r="54" spans="1:7" x14ac:dyDescent="0.2">
      <c r="A54" s="10" t="s">
        <v>2</v>
      </c>
      <c r="B54" s="4">
        <v>0</v>
      </c>
      <c r="C54" s="4">
        <v>0</v>
      </c>
      <c r="D54" s="4">
        <f t="shared" si="3"/>
        <v>0</v>
      </c>
      <c r="E54" s="4">
        <v>0</v>
      </c>
      <c r="F54" s="4">
        <v>0</v>
      </c>
      <c r="G54" s="4">
        <f t="shared" si="4"/>
        <v>0</v>
      </c>
    </row>
    <row r="55" spans="1:7" x14ac:dyDescent="0.2">
      <c r="A55" s="10" t="s">
        <v>21</v>
      </c>
      <c r="B55" s="4">
        <v>0</v>
      </c>
      <c r="C55" s="4">
        <v>0</v>
      </c>
      <c r="D55" s="4">
        <f t="shared" si="3"/>
        <v>0</v>
      </c>
      <c r="E55" s="4">
        <v>0</v>
      </c>
      <c r="F55" s="4">
        <v>0</v>
      </c>
      <c r="G55" s="4">
        <f t="shared" si="4"/>
        <v>0</v>
      </c>
    </row>
    <row r="56" spans="1:7" x14ac:dyDescent="0.2">
      <c r="A56" s="6" t="s">
        <v>9</v>
      </c>
      <c r="B56" s="8">
        <f t="shared" ref="B56:G56" si="5">SUM(B52:B55)</f>
        <v>0</v>
      </c>
      <c r="C56" s="8">
        <f t="shared" si="5"/>
        <v>0</v>
      </c>
      <c r="D56" s="8">
        <f t="shared" si="5"/>
        <v>0</v>
      </c>
      <c r="E56" s="8">
        <f t="shared" si="5"/>
        <v>0</v>
      </c>
      <c r="F56" s="8">
        <f t="shared" si="5"/>
        <v>0</v>
      </c>
      <c r="G56" s="8">
        <f t="shared" si="5"/>
        <v>0</v>
      </c>
    </row>
    <row r="59" spans="1:7" ht="45" customHeight="1" x14ac:dyDescent="0.2">
      <c r="A59" s="15" t="s">
        <v>64</v>
      </c>
      <c r="B59" s="13"/>
      <c r="C59" s="13"/>
      <c r="D59" s="13"/>
      <c r="E59" s="13"/>
      <c r="F59" s="13"/>
      <c r="G59" s="14"/>
    </row>
    <row r="60" spans="1:7" x14ac:dyDescent="0.2">
      <c r="A60" s="21" t="s">
        <v>10</v>
      </c>
      <c r="B60" s="15" t="s">
        <v>16</v>
      </c>
      <c r="C60" s="13"/>
      <c r="D60" s="13"/>
      <c r="E60" s="13"/>
      <c r="F60" s="14"/>
      <c r="G60" s="16" t="s">
        <v>15</v>
      </c>
    </row>
    <row r="61" spans="1:7" ht="22.5" x14ac:dyDescent="0.2">
      <c r="A61" s="22"/>
      <c r="B61" s="2" t="s">
        <v>11</v>
      </c>
      <c r="C61" s="2" t="s">
        <v>17</v>
      </c>
      <c r="D61" s="2" t="s">
        <v>12</v>
      </c>
      <c r="E61" s="2" t="s">
        <v>13</v>
      </c>
      <c r="F61" s="2" t="s">
        <v>14</v>
      </c>
      <c r="G61" s="17"/>
    </row>
    <row r="62" spans="1:7" x14ac:dyDescent="0.2">
      <c r="A62" s="23"/>
      <c r="B62" s="3">
        <v>1</v>
      </c>
      <c r="C62" s="3">
        <v>2</v>
      </c>
      <c r="D62" s="3" t="s">
        <v>18</v>
      </c>
      <c r="E62" s="3">
        <v>4</v>
      </c>
      <c r="F62" s="3">
        <v>5</v>
      </c>
      <c r="G62" s="3" t="s">
        <v>19</v>
      </c>
    </row>
    <row r="63" spans="1:7" x14ac:dyDescent="0.2">
      <c r="A63" s="11" t="s">
        <v>4</v>
      </c>
      <c r="B63" s="4"/>
      <c r="C63" s="4"/>
      <c r="D63" s="4">
        <f t="shared" ref="D63:D69" si="6">B63+C63</f>
        <v>0</v>
      </c>
      <c r="E63" s="4"/>
      <c r="F63" s="4"/>
      <c r="G63" s="4">
        <f t="shared" ref="G63:G69" si="7">D63-E63</f>
        <v>0</v>
      </c>
    </row>
    <row r="64" spans="1:7" x14ac:dyDescent="0.2">
      <c r="A64" s="11" t="s">
        <v>3</v>
      </c>
      <c r="B64" s="7">
        <v>10711640</v>
      </c>
      <c r="C64" s="7">
        <v>228000</v>
      </c>
      <c r="D64" s="4">
        <f t="shared" si="6"/>
        <v>10939640</v>
      </c>
      <c r="E64" s="7">
        <v>5469819.96</v>
      </c>
      <c r="F64" s="7">
        <v>5469819.96</v>
      </c>
      <c r="G64" s="4">
        <f t="shared" si="7"/>
        <v>5469820.04</v>
      </c>
    </row>
    <row r="65" spans="1:7" x14ac:dyDescent="0.2">
      <c r="A65" s="11" t="s">
        <v>5</v>
      </c>
      <c r="B65" s="4">
        <v>0</v>
      </c>
      <c r="C65" s="4">
        <v>0</v>
      </c>
      <c r="D65" s="4">
        <f t="shared" si="6"/>
        <v>0</v>
      </c>
      <c r="E65" s="4">
        <v>0</v>
      </c>
      <c r="F65" s="4">
        <v>0</v>
      </c>
      <c r="G65" s="4">
        <f t="shared" si="7"/>
        <v>0</v>
      </c>
    </row>
    <row r="66" spans="1:7" x14ac:dyDescent="0.2">
      <c r="A66" s="11" t="s">
        <v>7</v>
      </c>
      <c r="B66" s="4">
        <v>0</v>
      </c>
      <c r="C66" s="4">
        <v>0</v>
      </c>
      <c r="D66" s="4">
        <f t="shared" si="6"/>
        <v>0</v>
      </c>
      <c r="E66" s="4">
        <v>0</v>
      </c>
      <c r="F66" s="4">
        <v>0</v>
      </c>
      <c r="G66" s="4">
        <f t="shared" si="7"/>
        <v>0</v>
      </c>
    </row>
    <row r="67" spans="1:7" ht="11.25" customHeight="1" x14ac:dyDescent="0.2">
      <c r="A67" s="11" t="s">
        <v>8</v>
      </c>
      <c r="B67" s="4">
        <v>0</v>
      </c>
      <c r="C67" s="4">
        <v>0</v>
      </c>
      <c r="D67" s="4">
        <f t="shared" si="6"/>
        <v>0</v>
      </c>
      <c r="E67" s="4">
        <v>0</v>
      </c>
      <c r="F67" s="4">
        <v>0</v>
      </c>
      <c r="G67" s="4">
        <f t="shared" si="7"/>
        <v>0</v>
      </c>
    </row>
    <row r="68" spans="1:7" x14ac:dyDescent="0.2">
      <c r="A68" s="11" t="s">
        <v>22</v>
      </c>
      <c r="B68" s="4">
        <v>0</v>
      </c>
      <c r="C68" s="4">
        <v>0</v>
      </c>
      <c r="D68" s="4">
        <f t="shared" si="6"/>
        <v>0</v>
      </c>
      <c r="E68" s="4">
        <v>0</v>
      </c>
      <c r="F68" s="4">
        <v>0</v>
      </c>
      <c r="G68" s="4">
        <f t="shared" si="7"/>
        <v>0</v>
      </c>
    </row>
    <row r="69" spans="1:7" x14ac:dyDescent="0.2">
      <c r="A69" s="11" t="s">
        <v>6</v>
      </c>
      <c r="B69" s="4">
        <v>0</v>
      </c>
      <c r="C69" s="4">
        <v>0</v>
      </c>
      <c r="D69" s="4">
        <f t="shared" si="6"/>
        <v>0</v>
      </c>
      <c r="E69" s="4">
        <v>0</v>
      </c>
      <c r="F69" s="4">
        <v>0</v>
      </c>
      <c r="G69" s="4">
        <f t="shared" si="7"/>
        <v>0</v>
      </c>
    </row>
    <row r="70" spans="1:7" x14ac:dyDescent="0.2">
      <c r="A70" s="6" t="s">
        <v>9</v>
      </c>
      <c r="B70" s="8">
        <f t="shared" ref="B70:G70" si="8">SUM(B63:B69)</f>
        <v>10711640</v>
      </c>
      <c r="C70" s="8">
        <f t="shared" si="8"/>
        <v>228000</v>
      </c>
      <c r="D70" s="8">
        <f t="shared" si="8"/>
        <v>10939640</v>
      </c>
      <c r="E70" s="8">
        <f t="shared" si="8"/>
        <v>5469819.96</v>
      </c>
      <c r="F70" s="8">
        <f t="shared" si="8"/>
        <v>5469819.96</v>
      </c>
      <c r="G70" s="8">
        <f t="shared" si="8"/>
        <v>5469820.04</v>
      </c>
    </row>
    <row r="72" spans="1:7" x14ac:dyDescent="0.2">
      <c r="A72" s="1" t="s">
        <v>20</v>
      </c>
    </row>
  </sheetData>
  <sheetProtection formatCells="0" formatColumns="0" formatRows="0" insertRows="0" deleteRows="0" autoFilter="0"/>
  <mergeCells count="12">
    <mergeCell ref="B60:F60"/>
    <mergeCell ref="G60:G61"/>
    <mergeCell ref="B49:F49"/>
    <mergeCell ref="G49:G50"/>
    <mergeCell ref="A59:G59"/>
    <mergeCell ref="A49:A51"/>
    <mergeCell ref="A60:A62"/>
    <mergeCell ref="B2:F2"/>
    <mergeCell ref="G2:G3"/>
    <mergeCell ref="A1:G1"/>
    <mergeCell ref="A48:G48"/>
    <mergeCell ref="A2:A4"/>
  </mergeCells>
  <printOptions horizontalCentered="1"/>
  <pageMargins left="0.70866141732283472" right="0.70866141732283472" top="0.15748031496062992" bottom="0.15748031496062992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2024-04-25T15:56:18Z</cp:lastPrinted>
  <dcterms:created xsi:type="dcterms:W3CDTF">2014-02-10T03:37:14Z</dcterms:created>
  <dcterms:modified xsi:type="dcterms:W3CDTF">2024-07-31T20:42:04Z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