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esoreria\Downloads\"/>
    </mc:Choice>
  </mc:AlternateContent>
  <bookViews>
    <workbookView xWindow="0" yWindow="0" windowWidth="20490" windowHeight="70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<sst xmlns="http://schemas.openxmlformats.org/spreadsheetml/2006/main" count="66" uniqueCount="66">
  <si>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</si>
  <si>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</si>
  <si>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</si>
  <si>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</si>
  <si>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</si>
  <si>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</si>
  <si>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</si>
  <si>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</si>
  <si>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</si>
  <si>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</si>
  <si>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</si>
  <si>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</si>
  <si>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</si>
  <si>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</si>
  <si>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</si>
  <si>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</si>
  <si>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</si>
  <si>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</si>
  <si>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</si>
  <si>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</si>
  <si>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</si>
  <si>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</si>
  <si>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</si>
  <si>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</si>
  <si>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</si>
  <si>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</si>
  <si>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</si>
  <si>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</si>
  <si>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</si>
  <si>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</si>
  <si>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</si>
  <si>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</si>
  <si>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</si>
  <si>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</si>
  <si>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</si>
  <si>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</si>
  <si>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</si>
  <si>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</si>
  <si>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</si>
  <si>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</si>
  <si>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</si>
  <si>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</si>
  <si>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</si>
  <si>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</si>
  <si>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</si>
  <si>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</si>
  <si>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</si>
  <si>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</si>
  <si>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</si>
  <si>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</si>
  <si>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</si>
  <si>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</si>
  <si>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</si>
  <si>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</si>
  <si>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</si>
  <si>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</si>
  <si>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</si>
  <si>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</si>
  <si>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</si>
  <si>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</si>
  <si>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</si>
  <si>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</si>
  <si>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</si>
  <si>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</si>
  <si>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</si>
  <si>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Cortázar, Gto.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</si>
</sst>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F21" sqref="F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417058652.81</v>
      </c>
      <c r="C6" s="5">
        <f t="shared" ref="C6:G6" si="0">+C7+C10+C19+C23+C26+C31</f>
        <v>181954564.14999998</v>
      </c>
      <c r="D6" s="5">
        <f t="shared" si="0"/>
        <v>599013216.96000004</v>
      </c>
      <c r="E6" s="5">
        <f t="shared" si="0"/>
        <v>79172371.840000004</v>
      </c>
      <c r="F6" s="5">
        <f t="shared" si="0"/>
        <v>78835963.239999995</v>
      </c>
      <c r="G6" s="5">
        <f t="shared" si="0"/>
        <v>519840845.12</v>
      </c>
    </row>
    <row r="7" spans="1:8" x14ac:dyDescent="0.2">
      <c r="A7" s="20" t="s">
        <v>0</v>
      </c>
      <c r="B7" s="9">
        <f>SUM(B8:B9)</f>
        <v>210000</v>
      </c>
      <c r="C7" s="9">
        <f>SUM(C8:C9)</f>
        <v>99900291.069999993</v>
      </c>
      <c r="D7" s="9">
        <f t="shared" ref="D7:G7" si="1">SUM(D8:D9)</f>
        <v>100110291.06999999</v>
      </c>
      <c r="E7" s="9">
        <f t="shared" si="1"/>
        <v>11883330.359999999</v>
      </c>
      <c r="F7" s="9">
        <f t="shared" si="1"/>
        <v>11883330.359999999</v>
      </c>
      <c r="G7" s="9">
        <f t="shared" si="1"/>
        <v>88226960.709999993</v>
      </c>
      <c r="H7" s="8">
        <v>0</v>
      </c>
    </row>
    <row r="8" spans="1:8" x14ac:dyDescent="0.2">
      <c r="A8" s="21" t="s">
        <v>1</v>
      </c>
      <c r="B8" s="10">
        <v>210000</v>
      </c>
      <c r="C8" s="10">
        <v>99900291.069999993</v>
      </c>
      <c r="D8" s="10">
        <f>B8+C8</f>
        <v>100110291.06999999</v>
      </c>
      <c r="E8" s="10">
        <v>11883330.359999999</v>
      </c>
      <c r="F8" s="10">
        <v>11883330.359999999</v>
      </c>
      <c r="G8" s="10">
        <f>D8-E8</f>
        <v>88226960.709999993</v>
      </c>
      <c r="H8" s="8" t="s">
        <v>35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416848652.81</v>
      </c>
      <c r="C10" s="9">
        <f>SUM(C11:C18)</f>
        <v>82054273.079999998</v>
      </c>
      <c r="D10" s="9">
        <f t="shared" ref="D10:G10" si="2">SUM(D11:D18)</f>
        <v>498902925.89000005</v>
      </c>
      <c r="E10" s="9">
        <f t="shared" si="2"/>
        <v>67289041.480000004</v>
      </c>
      <c r="F10" s="9">
        <f t="shared" si="2"/>
        <v>66952632.879999995</v>
      </c>
      <c r="G10" s="9">
        <f t="shared" si="2"/>
        <v>431613884.41000003</v>
      </c>
      <c r="H10" s="8">
        <v>0</v>
      </c>
    </row>
    <row r="11" spans="1:8" x14ac:dyDescent="0.2">
      <c r="A11" s="21" t="s">
        <v>4</v>
      </c>
      <c r="B11" s="10">
        <v>416848652.81</v>
      </c>
      <c r="C11" s="10">
        <v>50111224.850000001</v>
      </c>
      <c r="D11" s="10">
        <f t="shared" ref="D11:D18" si="3">B11+C11</f>
        <v>466959877.66000003</v>
      </c>
      <c r="E11" s="10">
        <v>64067976.149999999</v>
      </c>
      <c r="F11" s="10">
        <v>63731567.549999997</v>
      </c>
      <c r="G11" s="10">
        <f t="shared" ref="G11:G18" si="4">D11-E11</f>
        <v>402891901.51000005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31943048.23</v>
      </c>
      <c r="D18" s="10">
        <f t="shared" si="3"/>
        <v>31943048.23</v>
      </c>
      <c r="E18" s="10">
        <v>3221065.33</v>
      </c>
      <c r="F18" s="10">
        <v>3221065.33</v>
      </c>
      <c r="G18" s="10">
        <f t="shared" si="4"/>
        <v>28721982.899999999</v>
      </c>
      <c r="H18" s="8" t="s">
        <v>44</v>
      </c>
    </row>
    <row r="19" spans="1:8" x14ac:dyDescent="0.2">
      <c r="A19" s="20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1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417058652.81</v>
      </c>
      <c r="C37" s="11">
        <f t="shared" ref="C37:G37" si="17">SUM(C7+C10+C19+C23+C26+C31+C33+C34+C35)</f>
        <v>181954564.14999998</v>
      </c>
      <c r="D37" s="11">
        <f t="shared" si="17"/>
        <v>599013216.96000004</v>
      </c>
      <c r="E37" s="11">
        <f t="shared" si="17"/>
        <v>79172371.840000004</v>
      </c>
      <c r="F37" s="11">
        <f t="shared" si="17"/>
        <v>78835963.239999995</v>
      </c>
      <c r="G37" s="11">
        <f t="shared" si="17"/>
        <v>519840845.12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2017-03-30T22:19:49Z</cp:lastPrinted>
  <dcterms:created xsi:type="dcterms:W3CDTF">2012-12-11T21:13:37Z</dcterms:created>
  <dcterms:modified xsi:type="dcterms:W3CDTF">2024-04-30T19:05:12Z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