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ge\Downloads\1ER TRIM 2025 M09\"/>
    </mc:Choice>
  </mc:AlternateContent>
  <xr:revisionPtr revIDLastSave="0" documentId="8_{45FA450A-1CAC-4BB6-ADDF-D0035B7A07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<sst xmlns="http://schemas.openxmlformats.org/spreadsheetml/2006/main" count="62" uniqueCount="62">
  <si>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</si>
  <si>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</si>
  <si>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</si>
  <si>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</si>
  <si>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</si>
  <si>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</si>
  <si>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</si>
  <si>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</si>
  <si>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</si>
  <si>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</si>
  <si>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</si>
  <si>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</si>
  <si>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</si>
  <si>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</si>
  <si>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</si>
  <si>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</si>
  <si>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</si>
  <si>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</si>
  <si>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</si>
  <si>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</si>
  <si>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</si>
  <si>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</si>
  <si>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</si>
  <si>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</si>
  <si>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</si>
  <si>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</si>
  <si>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</si>
  <si>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</si>
  <si>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</si>
  <si>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</si>
  <si>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</si>
  <si>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</si>
  <si>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</si>
  <si>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</si>
  <si>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</si>
  <si>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</si>
  <si>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</si>
  <si>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</si>
  <si>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</si>
  <si>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</si>
  <si>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</si>
  <si>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</si>
  <si>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</si>
  <si>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</si>
  <si>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</si>
  <si>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</si>
  <si>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</si>
  <si>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</si>
  <si>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</si>
  <si>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</si>
  <si>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</si>
  <si>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</si>
  <si>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</si>
  <si>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</si>
  <si>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</si>
  <si>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Cortázar, Gto.
Estado de Actividades
Del 1 de Enero al 31 de Marzo de 2025
(Cifras en Pesos)</t>
  </si>
  <si>
    <t xml:space="preserve">                                                                         ______________________________</t>
  </si>
  <si>
    <t xml:space="preserve"> _________________________________</t>
  </si>
  <si>
    <t>Lic. Marco Mauricio Estefanía Torres</t>
  </si>
  <si>
    <t>MCG. y LAE. Isidra del Rayo Arpero Vazquez</t>
  </si>
  <si>
    <t>Presidente Municipal de Cortazar, Guanajuato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</si>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</sst>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5" fillId="0" borderId="4" xfId="8" applyNumberFormat="1" applyFont="1" applyBorder="1" applyAlignment="1" applyProtection="1">
      <alignment horizontal="center" vertical="center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  <xf numFmtId="4" fontId="5" fillId="0" borderId="4" xfId="8" applyNumberFormat="1" applyFont="1" applyBorder="1" applyAlignment="1" applyProtection="1">
      <alignment horizontal="right"/>
      <protection locked="0"/>
    </xf>
    <xf numFmtId="4" fontId="5" fillId="0" borderId="4" xfId="8" applyNumberFormat="1" applyFont="1" applyBorder="1" applyAlignment="1" applyProtection="1">
      <alignment horizontal="center" vertical="center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0" fillId="0" borderId="0" xfId="0" applyAlignment="1">
      <alignment horizontal="center"/>
    </xf>
    <xf numFmtId="0" fontId="5" fillId="0" borderId="0" xfId="8" applyFont="1" applyAlignment="1" applyProtection="1">
      <alignment horizontal="center" vertical="top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940D98D6-038E-462B-87EA-2BC3CDC32AA8}"/>
    <cellStyle name="Millares 2 3" xfId="4" xr:uid="{00000000-0005-0000-0000-000003000000}"/>
    <cellStyle name="Millares 2 3 2" xfId="19" xr:uid="{958024AA-1E54-4E34-AE39-9047F6EB7C5F}"/>
    <cellStyle name="Millares 2 4" xfId="16" xr:uid="{00000000-0005-0000-0000-000004000000}"/>
    <cellStyle name="Millares 2 4 2" xfId="26" xr:uid="{CC653FF1-FAC3-4736-B2AE-337563B51D63}"/>
    <cellStyle name="Millares 2 5" xfId="17" xr:uid="{AE2E9A26-E31E-43E8-BA2B-1EFE9D112710}"/>
    <cellStyle name="Millares 3" xfId="5" xr:uid="{00000000-0005-0000-0000-000005000000}"/>
    <cellStyle name="Millares 3 2" xfId="20" xr:uid="{F81B84C7-3320-413B-842A-D8EE995FF592}"/>
    <cellStyle name="Moneda 2" xfId="6" xr:uid="{00000000-0005-0000-0000-000006000000}"/>
    <cellStyle name="Moneda 2 2" xfId="21" xr:uid="{A9881B90-381D-486B-BBC7-F79705689B12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7D982E86-A4F0-4F92-A96D-187CCB858E4D}"/>
    <cellStyle name="Normal 3" xfId="9" xr:uid="{00000000-0005-0000-0000-00000A000000}"/>
    <cellStyle name="Normal 3 2" xfId="23" xr:uid="{977FEE04-1E4C-47AF-863F-4416AC11FD9C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46CA45C1-831E-461B-A77B-29894D073FF7}"/>
    <cellStyle name="Normal 6 3" xfId="24" xr:uid="{9EE492CD-696C-48C9-9C16-6BA24E5DAE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0</xdr:row>
      <xdr:rowOff>557950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A048FB-976D-4A9D-9482-0EDC7EC45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8675" cy="55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view="pageBreakPreview" zoomScaleNormal="100" zoomScaleSheetLayoutView="100" workbookViewId="0">
      <selection activeCell="C84" sqref="C8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28515111.850000001</v>
      </c>
      <c r="C4" s="17">
        <f>SUM(C5:C11)</f>
        <v>53805875.369999997</v>
      </c>
      <c r="D4" s="2"/>
    </row>
    <row r="5" spans="1:4" x14ac:dyDescent="0.2">
      <c r="A5" s="8" t="s">
        <v>1</v>
      </c>
      <c r="B5" s="18">
        <v>20040359.989999998</v>
      </c>
      <c r="C5" s="18">
        <v>23431844.41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6471248.2800000003</v>
      </c>
      <c r="C8" s="18">
        <v>23244287.890000001</v>
      </c>
      <c r="D8" s="4">
        <v>4140</v>
      </c>
    </row>
    <row r="9" spans="1:4" x14ac:dyDescent="0.2">
      <c r="A9" s="8" t="s">
        <v>46</v>
      </c>
      <c r="B9" s="18">
        <v>420279.92</v>
      </c>
      <c r="C9" s="18">
        <v>3189616.42</v>
      </c>
      <c r="D9" s="4">
        <v>4150</v>
      </c>
    </row>
    <row r="10" spans="1:4" x14ac:dyDescent="0.2">
      <c r="A10" s="8" t="s">
        <v>47</v>
      </c>
      <c r="B10" s="18">
        <v>1583223.66</v>
      </c>
      <c r="C10" s="18">
        <v>3940126.65</v>
      </c>
      <c r="D10" s="4">
        <v>4160</v>
      </c>
    </row>
    <row r="11" spans="1:4" ht="11.25" customHeight="1" x14ac:dyDescent="0.2">
      <c r="A11" s="8" t="s">
        <v>48</v>
      </c>
      <c r="B11" s="18">
        <v>0</v>
      </c>
      <c r="C11" s="18">
        <v>0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3.75" x14ac:dyDescent="0.2">
      <c r="A13" s="7" t="s">
        <v>49</v>
      </c>
      <c r="B13" s="17">
        <f>SUM(B14:B15)</f>
        <v>82541947.830000013</v>
      </c>
      <c r="C13" s="17">
        <f>SUM(C14:C15)</f>
        <v>454272583.24000001</v>
      </c>
      <c r="D13" s="2"/>
    </row>
    <row r="14" spans="1:4" ht="22.5" x14ac:dyDescent="0.2">
      <c r="A14" s="8" t="s">
        <v>50</v>
      </c>
      <c r="B14" s="18">
        <v>82277752.290000007</v>
      </c>
      <c r="C14" s="18">
        <v>300832578.35000002</v>
      </c>
      <c r="D14" s="4">
        <v>4210</v>
      </c>
    </row>
    <row r="15" spans="1:4" ht="11.25" customHeight="1" x14ac:dyDescent="0.2">
      <c r="A15" s="8" t="s">
        <v>51</v>
      </c>
      <c r="B15" s="18">
        <v>264195.53999999998</v>
      </c>
      <c r="C15" s="18">
        <v>153440004.88999999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111057059.68000001</v>
      </c>
      <c r="C24" s="20">
        <f>SUM(C4+C13+C17)</f>
        <v>508078458.61000001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57702653.149999999</v>
      </c>
      <c r="C27" s="17">
        <f>SUM(C28:C30)</f>
        <v>321449851.08000004</v>
      </c>
      <c r="D27" s="2"/>
    </row>
    <row r="28" spans="1:5" ht="11.25" customHeight="1" x14ac:dyDescent="0.2">
      <c r="A28" s="8" t="s">
        <v>36</v>
      </c>
      <c r="B28" s="18">
        <v>36446879.670000002</v>
      </c>
      <c r="C28" s="18">
        <v>171291615.18000001</v>
      </c>
      <c r="D28" s="4">
        <v>5110</v>
      </c>
    </row>
    <row r="29" spans="1:5" ht="11.25" customHeight="1" x14ac:dyDescent="0.2">
      <c r="A29" s="8" t="s">
        <v>16</v>
      </c>
      <c r="B29" s="18">
        <v>8033836.9699999997</v>
      </c>
      <c r="C29" s="18">
        <v>54618554.240000002</v>
      </c>
      <c r="D29" s="4">
        <v>5120</v>
      </c>
    </row>
    <row r="30" spans="1:5" ht="11.25" customHeight="1" x14ac:dyDescent="0.2">
      <c r="A30" s="8" t="s">
        <v>17</v>
      </c>
      <c r="B30" s="18">
        <v>13221936.51</v>
      </c>
      <c r="C30" s="18">
        <v>95539681.659999996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5896075.9000000004</v>
      </c>
      <c r="C32" s="17">
        <f>SUM(C33:C41)</f>
        <v>37355785.879999995</v>
      </c>
      <c r="D32" s="2"/>
    </row>
    <row r="33" spans="1:4" ht="11.25" customHeight="1" x14ac:dyDescent="0.2">
      <c r="A33" s="8" t="s">
        <v>18</v>
      </c>
      <c r="B33" s="18">
        <v>3000000</v>
      </c>
      <c r="C33" s="18">
        <v>11788589.27</v>
      </c>
      <c r="D33" s="4">
        <v>5210</v>
      </c>
    </row>
    <row r="34" spans="1:4" ht="11.25" customHeight="1" x14ac:dyDescent="0.2">
      <c r="A34" s="8" t="s">
        <v>19</v>
      </c>
      <c r="B34" s="18">
        <v>23000</v>
      </c>
      <c r="C34" s="18">
        <v>56160</v>
      </c>
      <c r="D34" s="4">
        <v>5220</v>
      </c>
    </row>
    <row r="35" spans="1:4" ht="11.25" customHeight="1" x14ac:dyDescent="0.2">
      <c r="A35" s="8" t="s">
        <v>20</v>
      </c>
      <c r="B35" s="18">
        <v>185000</v>
      </c>
      <c r="C35" s="18">
        <v>3672900</v>
      </c>
      <c r="D35" s="4">
        <v>5230</v>
      </c>
    </row>
    <row r="36" spans="1:4" ht="11.25" customHeight="1" x14ac:dyDescent="0.2">
      <c r="A36" s="8" t="s">
        <v>21</v>
      </c>
      <c r="B36" s="18">
        <v>1897488.61</v>
      </c>
      <c r="C36" s="18">
        <v>18742961.469999999</v>
      </c>
      <c r="D36" s="4">
        <v>5240</v>
      </c>
    </row>
    <row r="37" spans="1:4" ht="11.25" customHeight="1" x14ac:dyDescent="0.2">
      <c r="A37" s="8" t="s">
        <v>22</v>
      </c>
      <c r="B37" s="18">
        <v>790587.29</v>
      </c>
      <c r="C37" s="18">
        <v>3095175.14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1888210.72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1888210.72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451916.66</v>
      </c>
      <c r="C48" s="17">
        <f>SUM(C49:C53)</f>
        <v>233566.66</v>
      </c>
      <c r="D48" s="2"/>
    </row>
    <row r="49" spans="1:5" ht="11.25" customHeight="1" x14ac:dyDescent="0.2">
      <c r="A49" s="8" t="s">
        <v>26</v>
      </c>
      <c r="B49" s="18">
        <v>451916.66</v>
      </c>
      <c r="C49" s="18">
        <v>233566.66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21646138.030000001</v>
      </c>
      <c r="D55" s="2"/>
    </row>
    <row r="56" spans="1:5" ht="11.25" customHeight="1" x14ac:dyDescent="0.2">
      <c r="A56" s="8" t="s">
        <v>31</v>
      </c>
      <c r="B56" s="18">
        <v>0</v>
      </c>
      <c r="C56" s="18">
        <v>21646138.030000001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72009927.650000006</v>
      </c>
      <c r="D61" s="2"/>
    </row>
    <row r="62" spans="1:5" ht="11.25" customHeight="1" x14ac:dyDescent="0.2">
      <c r="A62" s="8" t="s">
        <v>37</v>
      </c>
      <c r="B62" s="18">
        <v>0</v>
      </c>
      <c r="C62" s="18">
        <v>72009927.650000006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64050645.710000001</v>
      </c>
      <c r="C64" s="20">
        <f>C61+C55+C48+C43+C32+C27</f>
        <v>454583480.02000004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47006413.970000006</v>
      </c>
      <c r="C66" s="17">
        <f>C24-C64</f>
        <v>53494978.589999974</v>
      </c>
      <c r="E66" s="1"/>
    </row>
    <row r="67" spans="1:8" s="2" customFormat="1" x14ac:dyDescent="0.2">
      <c r="A67" s="9"/>
      <c r="B67" s="19"/>
      <c r="C67" s="19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1" spans="1:8" s="22" customFormat="1" x14ac:dyDescent="0.2"/>
    <row r="73" spans="1:8" x14ac:dyDescent="0.2">
      <c r="A73" s="22" t="s">
        <v>56</v>
      </c>
      <c r="B73" s="22" t="s">
        <v>57</v>
      </c>
      <c r="C73" s="21"/>
      <c r="D73" s="21"/>
      <c r="E73" s="21"/>
      <c r="F73" s="21"/>
      <c r="G73" s="21"/>
      <c r="H73" s="21"/>
    </row>
    <row r="74" spans="1:8" x14ac:dyDescent="0.2">
      <c r="A74" s="23" t="s">
        <v>58</v>
      </c>
      <c r="B74" s="22" t="s">
        <v>59</v>
      </c>
      <c r="C74" s="21"/>
      <c r="D74" s="21"/>
      <c r="E74" s="21"/>
      <c r="F74" s="21"/>
      <c r="G74" s="21"/>
      <c r="H74" s="21"/>
    </row>
    <row r="75" spans="1:8" x14ac:dyDescent="0.2">
      <c r="A75" s="23" t="s">
        <v>60</v>
      </c>
      <c r="B75" s="24" t="s">
        <v>61</v>
      </c>
      <c r="C75" s="21"/>
      <c r="D75" s="21"/>
      <c r="E75" s="21"/>
      <c r="F75" s="21"/>
      <c r="G75" s="21"/>
      <c r="H75" s="21"/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Compu 1</cp:lastModifiedBy>
  <cp:lastPrinted>2019-05-15T20:49:00Z</cp:lastPrinted>
  <dcterms:created xsi:type="dcterms:W3CDTF">2012-12-11T20:29:16Z</dcterms:created>
  <dcterms:modified xsi:type="dcterms:W3CDTF">2025-04-30T18:40:26Z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