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ge\OneDrive\CORTAZAR 24 - 27\Cuenta Publica\2026\M09 1T 2026 DIGITAL\"/>
    </mc:Choice>
  </mc:AlternateContent>
  <xr:revisionPtr revIDLastSave="0" documentId="13_ncr:1_{B34AB080-E81A-4FB6-995E-F99EC25DFCF1}" xr6:coauthVersionLast="47" xr6:coauthVersionMax="47" xr10:uidLastSave="{00000000-0000-0000-0000-000000000000}"/>
  <bookViews>
    <workbookView xWindow="-120" yWindow="-120" windowWidth="29040" windowHeight="15720" activeTab="6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</sheets>
  <externalReferences>
    <externalReference r:id="rId15"/>
  </externalReferences>
  <definedNames>
    <definedName name="_xlnm.Print_Area" localSheetId="0">'Formato 1'!$A$1:$F$82</definedName>
    <definedName name="_xlnm.Print_Area" localSheetId="5">'Formato 6 a)'!$A$1:$G$160</definedName>
    <definedName name="ENTE_PUBLICO">'[1]Info General'!$C$6</definedName>
    <definedName name="_xlnm.Print_Titles" localSheetId="5">'Formato 6 a)'!$2:$8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9" l="1"/>
  <c r="C15" i="19"/>
  <c r="C14" i="19"/>
  <c r="C13" i="19"/>
  <c r="C12" i="19"/>
  <c r="C11" i="19"/>
  <c r="C10" i="19"/>
  <c r="C9" i="19"/>
  <c r="C19" i="16"/>
  <c r="C18" i="16"/>
  <c r="C17" i="16"/>
  <c r="C16" i="16"/>
  <c r="C15" i="16"/>
  <c r="C14" i="16"/>
  <c r="C13" i="16"/>
  <c r="C12" i="16"/>
  <c r="C11" i="16"/>
  <c r="C10" i="16"/>
  <c r="C9" i="16"/>
  <c r="C26" i="16"/>
  <c r="C25" i="16"/>
  <c r="C24" i="16"/>
  <c r="C23" i="16"/>
  <c r="C22" i="16"/>
  <c r="C8" i="16"/>
  <c r="C25" i="19" l="1"/>
  <c r="C24" i="19"/>
  <c r="C23" i="19"/>
  <c r="C22" i="19"/>
  <c r="C21" i="19"/>
  <c r="C20" i="19"/>
  <c r="C19" i="19"/>
  <c r="C8" i="19"/>
  <c r="C18" i="19" l="1"/>
  <c r="C7" i="19"/>
  <c r="B18" i="19"/>
  <c r="B7" i="19"/>
  <c r="C7" i="16"/>
  <c r="C21" i="16"/>
  <c r="C29" i="19" l="1"/>
  <c r="B29" i="19"/>
  <c r="C31" i="16"/>
  <c r="B21" i="16"/>
  <c r="B7" i="16"/>
  <c r="B31" i="16" l="1"/>
  <c r="D6" i="19"/>
  <c r="E6" i="19" s="1"/>
  <c r="F6" i="19" s="1"/>
  <c r="G6" i="19" s="1"/>
  <c r="C6" i="19"/>
  <c r="D6" i="16"/>
  <c r="E6" i="16" s="1"/>
  <c r="F6" i="16" s="1"/>
  <c r="G6" i="16" s="1"/>
  <c r="C6" i="16"/>
  <c r="A4" i="4"/>
  <c r="B6" i="3"/>
  <c r="F6" i="2"/>
  <c r="E6" i="2"/>
  <c r="A2" i="25"/>
  <c r="A2" i="22"/>
  <c r="A2" i="20"/>
  <c r="A2" i="19"/>
  <c r="A2" i="16"/>
  <c r="A5" i="10" l="1"/>
  <c r="A5" i="9"/>
  <c r="A5" i="8"/>
  <c r="A5" i="7"/>
  <c r="A4" i="6"/>
  <c r="A4" i="5"/>
  <c r="A2" i="10" l="1"/>
  <c r="A2" i="9"/>
  <c r="A2" i="8"/>
  <c r="A2" i="7"/>
  <c r="A2" i="6"/>
  <c r="A2" i="5"/>
  <c r="A2" i="4"/>
  <c r="C41" i="3" l="1"/>
  <c r="D41" i="3"/>
  <c r="E41" i="3"/>
  <c r="F41" i="3"/>
  <c r="B41" i="3"/>
  <c r="A2" i="3" l="1"/>
</calcChain>
</file>

<file path=xl/sharedStrings.xml><?xml version="1.0" encoding="utf-8"?>
<sst xmlns="http://schemas.openxmlformats.org/spreadsheetml/2006/main" count="879" uniqueCount="591">
  <si>
    <t>Formato 1 Estado de Situación Financiera Detallado - LDF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</si>
  <si>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</si>
  <si>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</si>
  <si>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</si>
  <si>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</si>
  <si>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</si>
  <si>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</si>
  <si>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</si>
  <si>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</si>
  <si>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</si>
  <si>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</si>
  <si>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</si>
  <si>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</si>
  <si>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</si>
  <si>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</si>
  <si>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</si>
  <si>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</si>
  <si>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</si>
  <si>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</si>
  <si>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</si>
  <si>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</si>
  <si>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</si>
  <si>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</si>
  <si>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</si>
  <si>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</si>
  <si>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</si>
  <si>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</si>
  <si>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</si>
  <si>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</si>
  <si>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</si>
  <si>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</si>
  <si>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</si>
  <si>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</si>
  <si>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</si>
  <si>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</si>
  <si>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</si>
  <si>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</si>
  <si>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</si>
  <si>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</si>
  <si>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</si>
  <si>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</si>
  <si>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</si>
  <si>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</si>
  <si>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</si>
  <si>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</si>
  <si>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</si>
  <si>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</si>
  <si>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</si>
  <si>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</si>
  <si>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</si>
  <si>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</si>
  <si>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</si>
  <si>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</si>
  <si>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</si>
  <si>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</si>
  <si>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</si>
  <si>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</si>
  <si>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</si>
  <si>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</si>
  <si>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</si>
  <si>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</si>
  <si>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</si>
  <si>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</si>
  <si>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</si>
  <si>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</si>
  <si>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</si>
  <si>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</si>
  <si>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</si>
  <si>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</si>
  <si>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</si>
  <si>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</si>
  <si>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</si>
  <si>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</si>
  <si>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</si>
  <si>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</si>
  <si>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</si>
  <si>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</si>
  <si>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</si>
  <si>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</si>
  <si>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</si>
  <si>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</si>
  <si>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</si>
  <si>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</si>
  <si>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</si>
  <si>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</si>
  <si>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</si>
  <si>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</si>
  <si>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</si>
  <si>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</si>
  <si>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</si>
  <si>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</si>
  <si>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</si>
  <si>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</si>
  <si>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</si>
  <si>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</si>
  <si>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</si>
  <si>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</si>
  <si>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</si>
  <si>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</si>
  <si>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</si>
  <si>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</si>
  <si>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</si>
  <si>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</si>
  <si>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</si>
  <si>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</si>
  <si>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</si>
  <si>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</si>
  <si>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</si>
  <si>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</si>
  <si>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</si>
  <si>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</si>
  <si>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</si>
  <si>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</si>
  <si>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</si>
  <si>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</si>
  <si>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</si>
  <si>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</si>
  <si>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</si>
  <si>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</si>
  <si>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</si>
  <si>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</si>
  <si>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</si>
  <si>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</si>
  <si>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</si>
  <si>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</si>
  <si>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</si>
  <si>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</si>
  <si>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</si>
  <si>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</si>
  <si>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</si>
  <si>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</si>
  <si>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</si>
  <si>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</si>
  <si>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</si>
  <si>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</si>
  <si>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</si>
  <si>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</si>
  <si>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</si>
  <si>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</si>
  <si>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</si>
  <si>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</si>
  <si>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</si>
  <si>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</si>
  <si>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</si>
  <si>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</si>
  <si>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</si>
  <si>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</si>
  <si>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</si>
  <si>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</si>
  <si>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</si>
  <si>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</si>
  <si>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</si>
  <si>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</si>
  <si>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</si>
  <si>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</si>
  <si>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</si>
  <si>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</si>
  <si>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</si>
  <si>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</si>
  <si>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</si>
  <si>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</si>
  <si>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</si>
  <si>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</si>
  <si>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</si>
  <si>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</si>
  <si>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</si>
  <si>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</si>
  <si>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</si>
  <si>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</si>
  <si>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</si>
  <si>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</si>
  <si>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</si>
  <si>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</si>
  <si>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</si>
  <si>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</si>
  <si>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</si>
  <si>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</si>
  <si>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</si>
  <si>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</si>
  <si>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</si>
  <si>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</si>
  <si>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</si>
  <si>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</si>
  <si>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</si>
  <si>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</si>
  <si>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</si>
  <si>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</si>
  <si>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</si>
  <si>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</si>
  <si>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</si>
  <si>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</si>
  <si>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</si>
  <si>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</si>
  <si>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</si>
  <si>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</si>
  <si>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</si>
  <si>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</si>
  <si>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</si>
  <si>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</si>
  <si>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</si>
  <si>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</si>
  <si>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</si>
  <si>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</si>
  <si>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</si>
  <si>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</si>
  <si>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</si>
  <si>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</si>
  <si>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</si>
  <si>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</si>
  <si>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</si>
  <si>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</si>
  <si>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</si>
  <si>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</si>
  <si>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</si>
  <si>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</si>
  <si>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</si>
  <si>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</si>
  <si>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</si>
  <si>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</si>
  <si>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</si>
  <si>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</si>
  <si>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</si>
  <si>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</si>
  <si>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</si>
  <si>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</si>
  <si>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</si>
  <si>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</si>
  <si>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</si>
  <si>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</si>
  <si>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</si>
  <si>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</si>
  <si>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</si>
  <si>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</si>
  <si>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</si>
  <si>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</si>
  <si>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</si>
  <si>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</si>
  <si>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</si>
  <si>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</si>
  <si>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</si>
  <si>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</si>
  <si>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</si>
  <si>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</si>
  <si>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</si>
  <si>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</si>
  <si>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</si>
  <si>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</si>
  <si>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</si>
  <si>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</si>
  <si>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</si>
  <si>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</si>
  <si>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</si>
  <si>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</si>
  <si>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</si>
  <si>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</si>
  <si>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</si>
  <si>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</si>
  <si>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</si>
  <si>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</si>
  <si>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</si>
  <si>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</si>
  <si>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</si>
  <si>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</si>
  <si>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</si>
  <si>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</si>
  <si>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</si>
  <si>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</si>
  <si>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</si>
  <si>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</si>
  <si>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</si>
  <si>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</si>
  <si>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</si>
  <si>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</si>
  <si>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</si>
  <si>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</si>
  <si>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</si>
  <si>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</si>
  <si>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</si>
  <si>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</si>
  <si>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</si>
  <si>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</si>
  <si>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</si>
  <si>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</si>
  <si>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</si>
  <si>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</si>
  <si>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</si>
  <si>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</si>
  <si>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</si>
  <si>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</si>
  <si>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</si>
  <si>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</si>
  <si>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</si>
  <si>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</si>
  <si>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</si>
  <si>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</si>
  <si>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</si>
  <si>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</si>
  <si>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</si>
  <si>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</si>
  <si>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</si>
  <si>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</si>
  <si>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</si>
  <si>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</si>
  <si>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</si>
  <si>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</si>
  <si>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</si>
  <si>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</si>
  <si>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</si>
  <si>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</si>
  <si>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</si>
  <si>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</si>
  <si>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</si>
  <si>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</si>
  <si>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</si>
  <si>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</si>
  <si>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</si>
  <si>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</si>
  <si>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</si>
  <si>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</si>
  <si>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</si>
  <si>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</si>
  <si>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</si>
  <si>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</si>
  <si>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</si>
  <si>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</si>
  <si>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</si>
  <si>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</si>
  <si>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</si>
  <si>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</si>
  <si>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</si>
  <si>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</si>
  <si>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</si>
  <si>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</si>
  <si>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</si>
  <si>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</si>
  <si>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</si>
  <si>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</si>
  <si>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</si>
  <si>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</si>
  <si>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</si>
  <si>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</si>
  <si>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</si>
  <si>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</si>
  <si>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</si>
  <si>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</si>
  <si>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</si>
  <si>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</si>
  <si>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</si>
  <si>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</si>
  <si>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</si>
  <si>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</si>
  <si>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</si>
  <si>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</si>
  <si>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</si>
  <si>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</si>
  <si>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</si>
  <si>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</si>
  <si>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</si>
  <si>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</si>
  <si>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</si>
  <si>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</si>
  <si>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</si>
  <si>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</si>
  <si>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</si>
  <si>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</si>
  <si>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</si>
  <si>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</si>
  <si>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</si>
  <si>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</si>
  <si>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</si>
  <si>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</si>
  <si>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</si>
  <si>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</si>
  <si>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</si>
  <si>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</si>
  <si>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</si>
  <si>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</si>
  <si>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</si>
  <si>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</si>
  <si>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</si>
  <si>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</si>
  <si>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</si>
  <si>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</si>
  <si>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</si>
  <si>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</si>
  <si>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</si>
  <si>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</si>
  <si>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</si>
  <si>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</si>
  <si>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</si>
  <si>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</si>
  <si>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</si>
  <si>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</si>
  <si>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</si>
  <si>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</si>
  <si>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</si>
  <si>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</si>
  <si>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</si>
  <si>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</si>
  <si>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</si>
  <si>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</si>
  <si>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</si>
  <si>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</si>
  <si>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</si>
  <si>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</si>
  <si>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</si>
  <si>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</si>
  <si>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</si>
  <si>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</si>
  <si>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</si>
  <si>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</si>
  <si>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</si>
  <si>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</si>
  <si>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</si>
  <si>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</si>
  <si>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</si>
  <si>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</si>
  <si>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</si>
  <si>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</si>
  <si>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</si>
  <si>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</si>
  <si>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</si>
  <si>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</si>
  <si>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</si>
  <si>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</si>
  <si>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</si>
  <si>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</si>
  <si>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</si>
  <si>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</si>
  <si>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</si>
  <si>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</si>
  <si>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</si>
  <si>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</si>
  <si>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</si>
  <si>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</si>
  <si>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</si>
  <si>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</si>
  <si>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</si>
  <si>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</si>
  <si>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</si>
  <si>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</si>
  <si>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</si>
  <si>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</si>
  <si>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</si>
  <si>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</si>
  <si>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</si>
  <si>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</si>
  <si>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</si>
  <si>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</si>
  <si>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</si>
  <si>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</si>
  <si>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</si>
  <si>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</si>
  <si>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</si>
  <si>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</si>
  <si>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</si>
  <si>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</si>
  <si>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</si>
  <si>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</si>
  <si>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</si>
  <si>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</si>
  <si>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</si>
  <si>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</si>
  <si>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</si>
  <si>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</si>
  <si>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</si>
  <si>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</si>
  <si>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</si>
  <si>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</si>
  <si>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</si>
  <si>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</si>
  <si>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</si>
  <si>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</si>
  <si>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</si>
  <si>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</si>
  <si>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</si>
  <si>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</si>
  <si>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</si>
  <si>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</si>
  <si>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</si>
  <si>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</si>
  <si>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</si>
  <si>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</rPr>
      <t xml:space="preserve">2020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</si>
  <si>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2021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</si>
  <si>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2022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</si>
  <si>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2023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</si>
  <si>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2024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</si>
  <si>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2025 </t>
    </r>
    <r>
      <rPr>
        <b/>
        <vertAlign val="superscript"/>
        <sz val="8.25"/>
        <color rgb="FF000000"/>
        <rFont val="Calibri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</si>
  <si>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</si>
  <si>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</si>
  <si>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</si>
  <si>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</si>
  <si>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</si>
  <si>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</si>
  <si>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</si>
  <si>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</si>
  <si>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</si>
  <si>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</si>
  <si>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</si>
  <si>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</si>
  <si>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</si>
  <si>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</si>
  <si>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</si>
  <si>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</si>
  <si>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</si>
  <si>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</si>
  <si>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</si>
  <si>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</si>
  <si>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</si>
  <si>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</si>
  <si>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</si>
  <si>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</si>
  <si>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</si>
  <si>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</si>
  <si>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</si>
  <si>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</si>
  <si>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</si>
  <si>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</si>
  <si>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</si>
  <si>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</si>
  <si>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</si>
  <si>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</si>
  <si>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</si>
  <si>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</si>
  <si>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</si>
  <si>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</si>
  <si>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</si>
  <si>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</si>
  <si>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</si>
  <si>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</si>
  <si>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</si>
  <si>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</si>
  <si>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</si>
  <si>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</si>
  <si>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</si>
  <si>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</si>
  <si>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</si>
  <si>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</si>
  <si>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</si>
  <si>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</si>
  <si>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</si>
  <si>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</si>
  <si>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</si>
  <si>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Al 31 de diciembre de 2025 y al 31 de Marzo de 2026</t>
  </si>
  <si>
    <t>Del 1 de enero al 31 de Marzo de 2026</t>
  </si>
  <si>
    <t>MUNICIPIO DE CORTAZAR, GTO</t>
  </si>
  <si>
    <t>31111M090010100 PRESIDENTE MUNICIPAL</t>
  </si>
  <si>
    <t>31111M090010200 SINDICO</t>
  </si>
  <si>
    <t>31111M090010300 REGIDORES</t>
  </si>
  <si>
    <t>31111M090020000 PRESIDENCIA MPAL</t>
  </si>
  <si>
    <t>31111M090030100 SECRETARIA DEL AYUNTAMIENTO</t>
  </si>
  <si>
    <t>31111M090030200 JEFATURA DE MEDIO AMBIENTE</t>
  </si>
  <si>
    <t>31111M090030300 COORDINACION DE MEJORA REGULATORIA</t>
  </si>
  <si>
    <t>31111M090030400 COORDINACION DE ACCESO A INFORMACION</t>
  </si>
  <si>
    <t>31111M090030500 DELEGADOS MUNICIPALES</t>
  </si>
  <si>
    <t>31111M090030600 PROCURADURIA DE LOS NIÑOS Y NIÑAS ADOLES</t>
  </si>
  <si>
    <t>31111M090040100 TESORERIA MUNICIPAL</t>
  </si>
  <si>
    <t>31111M090040200 JEFATURA DE COMPRAS</t>
  </si>
  <si>
    <t>31111M090040300 JEFATURA DE CATASTRO E IMPUESTOS INMOBIL</t>
  </si>
  <si>
    <t>31111M090040400 JEFATURA DE FISCALIZACION</t>
  </si>
  <si>
    <t>31111M090040500 COORDINACION DE MERCADOS</t>
  </si>
  <si>
    <t>31111M090050000 DIRECCION DE OBRAS PUBLICAS</t>
  </si>
  <si>
    <t>31111M090060000 DIRECCION DE DESARROLLO URBANO Y ORDENAM</t>
  </si>
  <si>
    <t>31111M090070100 DIRECCION DE DESARROLLO SOCIAL Y HUMANO</t>
  </si>
  <si>
    <t>31111M090080000 DIRECCION DE JURIDICO Y DERECHOS HUMANOS</t>
  </si>
  <si>
    <t>31111M090090100 DIRECCION DE SERVICIOS PUBLICOS MUNICIPA</t>
  </si>
  <si>
    <t>31111M090090200 JEFATURA DEL RASTRO MUNICIPAL</t>
  </si>
  <si>
    <t>31111M090100100 OFICIALIA MAYOR</t>
  </si>
  <si>
    <t>31111M090100200 COORDINACION DE MANTENIMIENTO VEHICULAR</t>
  </si>
  <si>
    <t>31111M090100300 COORDINACION DE INFORMATICA</t>
  </si>
  <si>
    <t>31111M090110100 DIRECCION DE ARTE, CULTURA, EDUCACION Y</t>
  </si>
  <si>
    <t>31111M090110200 JEFATURA DE GESTION EDUCATIVA</t>
  </si>
  <si>
    <t>31111M090110300 COORDINACION DE BIBLIOTECAS</t>
  </si>
  <si>
    <t>31111M090110400 COORDINACION DE ATENCION A LA JUVENTUD</t>
  </si>
  <si>
    <t>31111M090120100 DIRECCION DE DESARROLLO ECONOMICO</t>
  </si>
  <si>
    <t>31111M090120200 COORDINACION DE TURISMO</t>
  </si>
  <si>
    <t>31111M090130000 DIRECCION DE CULTURA FISICA Y DEPORTE</t>
  </si>
  <si>
    <t>31111M090140000 DIRECCION DE ATENCION INTEGRAL A LAS MUJ</t>
  </si>
  <si>
    <t>31111M090150000 DIRECCION DE DESARROLLO AGROPECUARIO Y R</t>
  </si>
  <si>
    <t>31111M090160000 DIRECCION DE COMUNICACION SOCIAL</t>
  </si>
  <si>
    <t>31111M090170000 DIRECCION DE SALUD</t>
  </si>
  <si>
    <t>31111M090180000 SISTEMA MUNICIPAL DE SEGURIDAD PUBLICA</t>
  </si>
  <si>
    <t>31111M090180100 TRANSITO MUNICIPAL</t>
  </si>
  <si>
    <t>31111M090190000 CONTRALORIA</t>
  </si>
  <si>
    <t>31111M090200000 COORDINACION DE DISCAPACIDAD</t>
  </si>
  <si>
    <t>31111M090210000 COORDINACION DE PROTECCION ANIMAL</t>
  </si>
  <si>
    <t>31111M090220000 COORDINACION DE DIVERSIDAD SEXUAL Y GEN</t>
  </si>
  <si>
    <t>31111M090230000 COORDINACION DE MIGRANTES</t>
  </si>
  <si>
    <t>31111M090240000 CRONISTA MUNICIPAL</t>
  </si>
  <si>
    <t>31111M090250000 DIRECCION DE ARCHIVO MUNICIPAL</t>
  </si>
  <si>
    <t>31111M090900000 ORGANISMOS PARAMUNICIPALES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</si>
</sst>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vertAlign val="superscript"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  <font>
      <b/>
      <vertAlign val="superscript"/>
      <sz val="8.25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5">
    <xf numFmtId="0" fontId="0" fillId="0" borderId="0"/>
    <xf numFmtId="0" fontId="5" fillId="0" borderId="0"/>
    <xf numFmtId="0" fontId="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6" fillId="2" borderId="16" xfId="0" applyNumberFormat="1" applyFont="1" applyFill="1" applyBorder="1"/>
    <xf numFmtId="4" fontId="7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7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0" xfId="0" applyProtection="1"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14" xfId="4" applyNumberFormat="1" applyFont="1" applyFill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</cellXfs>
  <cellStyles count="5">
    <cellStyle name="Millares 2" xfId="4" xr:uid="{F2AAE180-7DCD-4CD9-A0F5-D3D3DA1D4044}"/>
    <cellStyle name="Normal" xfId="0" builtinId="0"/>
    <cellStyle name="Normal 2" xfId="2" xr:uid="{89472E89-97AA-4EA8-B655-75A81CD8B415}"/>
    <cellStyle name="Normal 2 2" xfId="1" xr:uid="{EE78EA45-3A49-4CE2-BD84-81B4D99659E3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82"/>
  <sheetViews>
    <sheetView showGridLines="0" topLeftCell="A29" zoomScale="75" zoomScaleNormal="75" workbookViewId="0">
      <selection activeCell="E9" sqref="E9:F81"/>
    </sheetView>
  </sheetViews>
  <sheetFormatPr baseColWidth="10" defaultColWidth="11" defaultRowHeight="15" x14ac:dyDescent="0.25"/>
  <cols>
    <col min="1" max="1" width="96.42578125" customWidth="1"/>
    <col min="2" max="3" width="16.140625" bestFit="1" customWidth="1"/>
    <col min="4" max="4" width="98.7109375" bestFit="1" customWidth="1"/>
    <col min="5" max="6" width="15.5703125" customWidth="1"/>
  </cols>
  <sheetData>
    <row r="1" spans="1:6" x14ac:dyDescent="0.25">
      <c r="A1" s="131" t="s">
        <v>0</v>
      </c>
      <c r="B1" s="132"/>
      <c r="C1" s="132"/>
      <c r="D1" s="132"/>
      <c r="E1" s="132"/>
      <c r="F1" s="133"/>
    </row>
    <row r="2" spans="1:6" ht="15" customHeight="1" x14ac:dyDescent="0.25">
      <c r="A2" s="134" t="s">
        <v>545</v>
      </c>
      <c r="B2" s="135"/>
      <c r="C2" s="135"/>
      <c r="D2" s="135"/>
      <c r="E2" s="135"/>
      <c r="F2" s="136"/>
    </row>
    <row r="3" spans="1:6" ht="15" customHeight="1" x14ac:dyDescent="0.25">
      <c r="A3" s="137" t="s">
        <v>1</v>
      </c>
      <c r="B3" s="138"/>
      <c r="C3" s="138"/>
      <c r="D3" s="138"/>
      <c r="E3" s="138"/>
      <c r="F3" s="139"/>
    </row>
    <row r="4" spans="1:6" ht="12.95" customHeight="1" x14ac:dyDescent="0.25">
      <c r="A4" s="137" t="s">
        <v>543</v>
      </c>
      <c r="B4" s="138"/>
      <c r="C4" s="138"/>
      <c r="D4" s="138"/>
      <c r="E4" s="138"/>
      <c r="F4" s="139"/>
    </row>
    <row r="5" spans="1:6" ht="12.95" customHeight="1" x14ac:dyDescent="0.25">
      <c r="A5" s="140" t="s">
        <v>2</v>
      </c>
      <c r="B5" s="141"/>
      <c r="C5" s="141"/>
      <c r="D5" s="141"/>
      <c r="E5" s="141"/>
      <c r="F5" s="142"/>
    </row>
    <row r="6" spans="1:6" ht="41.45" customHeight="1" x14ac:dyDescent="0.25">
      <c r="A6" s="34" t="s">
        <v>3</v>
      </c>
      <c r="B6" s="35">
        <v>2026</v>
      </c>
      <c r="C6" s="1" t="s">
        <v>4</v>
      </c>
      <c r="D6" s="36" t="s">
        <v>5</v>
      </c>
      <c r="E6" s="35">
        <f>B6</f>
        <v>2026</v>
      </c>
      <c r="F6" s="1" t="str">
        <f>C6</f>
        <v>31 de diciembre de 2025</v>
      </c>
    </row>
    <row r="7" spans="1:6" ht="12.95" customHeight="1" x14ac:dyDescent="0.25">
      <c r="A7" s="37" t="s">
        <v>6</v>
      </c>
      <c r="B7" s="38"/>
      <c r="C7" s="38"/>
      <c r="D7" s="37" t="s">
        <v>7</v>
      </c>
      <c r="E7" s="38"/>
      <c r="F7" s="38"/>
    </row>
    <row r="8" spans="1:6" x14ac:dyDescent="0.25">
      <c r="A8" s="2" t="s">
        <v>8</v>
      </c>
      <c r="B8" s="39"/>
      <c r="C8" s="39"/>
      <c r="D8" s="2" t="s">
        <v>9</v>
      </c>
      <c r="E8" s="39"/>
      <c r="F8" s="39"/>
    </row>
    <row r="9" spans="1:6" x14ac:dyDescent="0.25">
      <c r="A9" s="40" t="s">
        <v>10</v>
      </c>
      <c r="B9" s="41">
        <v>50189492.859999999</v>
      </c>
      <c r="C9" s="41">
        <v>31240241.379999999</v>
      </c>
      <c r="D9" s="40" t="s">
        <v>11</v>
      </c>
      <c r="E9" s="41">
        <v>31376797.460000001</v>
      </c>
      <c r="F9" s="41">
        <v>36408534.210000001</v>
      </c>
    </row>
    <row r="10" spans="1:6" x14ac:dyDescent="0.25">
      <c r="A10" s="42" t="s">
        <v>12</v>
      </c>
      <c r="B10" s="41">
        <v>0</v>
      </c>
      <c r="C10" s="41">
        <v>0</v>
      </c>
      <c r="D10" s="42" t="s">
        <v>13</v>
      </c>
      <c r="E10" s="41">
        <v>606065.72</v>
      </c>
      <c r="F10" s="41">
        <v>58142</v>
      </c>
    </row>
    <row r="11" spans="1:6" x14ac:dyDescent="0.25">
      <c r="A11" s="42" t="s">
        <v>14</v>
      </c>
      <c r="B11" s="41">
        <v>50189492.859999999</v>
      </c>
      <c r="C11" s="41">
        <v>31240241.379999999</v>
      </c>
      <c r="D11" s="42" t="s">
        <v>15</v>
      </c>
      <c r="E11" s="41">
        <v>15956052.09</v>
      </c>
      <c r="F11" s="41">
        <v>23437990.609999999</v>
      </c>
    </row>
    <row r="12" spans="1:6" x14ac:dyDescent="0.25">
      <c r="A12" s="42" t="s">
        <v>16</v>
      </c>
      <c r="B12" s="41">
        <v>0</v>
      </c>
      <c r="C12" s="41">
        <v>0</v>
      </c>
      <c r="D12" s="42" t="s">
        <v>17</v>
      </c>
      <c r="E12" s="41">
        <v>369139.36</v>
      </c>
      <c r="F12" s="41">
        <v>1525238.07</v>
      </c>
    </row>
    <row r="13" spans="1:6" x14ac:dyDescent="0.25">
      <c r="A13" s="42" t="s">
        <v>18</v>
      </c>
      <c r="B13" s="41">
        <v>0</v>
      </c>
      <c r="C13" s="41">
        <v>0</v>
      </c>
      <c r="D13" s="42" t="s">
        <v>19</v>
      </c>
      <c r="E13" s="41">
        <v>0</v>
      </c>
      <c r="F13" s="41">
        <v>0</v>
      </c>
    </row>
    <row r="14" spans="1:6" x14ac:dyDescent="0.25">
      <c r="A14" s="42" t="s">
        <v>20</v>
      </c>
      <c r="B14" s="41">
        <v>0</v>
      </c>
      <c r="C14" s="41">
        <v>0</v>
      </c>
      <c r="D14" s="42" t="s">
        <v>21</v>
      </c>
      <c r="E14" s="41">
        <v>895</v>
      </c>
      <c r="F14" s="41">
        <v>43758.29</v>
      </c>
    </row>
    <row r="15" spans="1:6" x14ac:dyDescent="0.25">
      <c r="A15" s="42" t="s">
        <v>22</v>
      </c>
      <c r="B15" s="41">
        <v>0</v>
      </c>
      <c r="C15" s="41">
        <v>0</v>
      </c>
      <c r="D15" s="42" t="s">
        <v>23</v>
      </c>
      <c r="E15" s="41">
        <v>0</v>
      </c>
      <c r="F15" s="41">
        <v>0</v>
      </c>
    </row>
    <row r="16" spans="1:6" x14ac:dyDescent="0.25">
      <c r="A16" s="42" t="s">
        <v>24</v>
      </c>
      <c r="B16" s="41">
        <v>0</v>
      </c>
      <c r="C16" s="41">
        <v>0</v>
      </c>
      <c r="D16" s="42" t="s">
        <v>25</v>
      </c>
      <c r="E16" s="41">
        <v>7765740.9900000002</v>
      </c>
      <c r="F16" s="41">
        <v>8086229.7800000003</v>
      </c>
    </row>
    <row r="17" spans="1:6" x14ac:dyDescent="0.25">
      <c r="A17" s="40" t="s">
        <v>26</v>
      </c>
      <c r="B17" s="41">
        <v>5361108.78</v>
      </c>
      <c r="C17" s="41">
        <v>429339.46</v>
      </c>
      <c r="D17" s="42" t="s">
        <v>27</v>
      </c>
      <c r="E17" s="41">
        <v>0</v>
      </c>
      <c r="F17" s="41">
        <v>0</v>
      </c>
    </row>
    <row r="18" spans="1:6" x14ac:dyDescent="0.25">
      <c r="A18" s="42" t="s">
        <v>28</v>
      </c>
      <c r="B18" s="41">
        <v>0</v>
      </c>
      <c r="C18" s="41">
        <v>0</v>
      </c>
      <c r="D18" s="42" t="s">
        <v>29</v>
      </c>
      <c r="E18" s="41">
        <v>6678904.2999999998</v>
      </c>
      <c r="F18" s="41">
        <v>3257175.46</v>
      </c>
    </row>
    <row r="19" spans="1:6" x14ac:dyDescent="0.25">
      <c r="A19" s="42" t="s">
        <v>30</v>
      </c>
      <c r="B19" s="41">
        <v>40024.76</v>
      </c>
      <c r="C19" s="41">
        <v>170518.21</v>
      </c>
      <c r="D19" s="40" t="s">
        <v>31</v>
      </c>
      <c r="E19" s="41">
        <v>0</v>
      </c>
      <c r="F19" s="41">
        <v>0</v>
      </c>
    </row>
    <row r="20" spans="1:6" x14ac:dyDescent="0.25">
      <c r="A20" s="42" t="s">
        <v>32</v>
      </c>
      <c r="B20" s="41">
        <v>1943304.91</v>
      </c>
      <c r="C20" s="41">
        <v>443340.26</v>
      </c>
      <c r="D20" s="42" t="s">
        <v>33</v>
      </c>
      <c r="E20" s="41">
        <v>0</v>
      </c>
      <c r="F20" s="41">
        <v>0</v>
      </c>
    </row>
    <row r="21" spans="1:6" x14ac:dyDescent="0.25">
      <c r="A21" s="42" t="s">
        <v>34</v>
      </c>
      <c r="B21" s="41">
        <v>3317779.11</v>
      </c>
      <c r="C21" s="41">
        <v>-191519.01</v>
      </c>
      <c r="D21" s="42" t="s">
        <v>35</v>
      </c>
      <c r="E21" s="41">
        <v>0</v>
      </c>
      <c r="F21" s="41">
        <v>0</v>
      </c>
    </row>
    <row r="22" spans="1:6" x14ac:dyDescent="0.25">
      <c r="A22" s="42" t="s">
        <v>36</v>
      </c>
      <c r="B22" s="41">
        <v>60000</v>
      </c>
      <c r="C22" s="41">
        <v>7000</v>
      </c>
      <c r="D22" s="42" t="s">
        <v>37</v>
      </c>
      <c r="E22" s="41">
        <v>0</v>
      </c>
      <c r="F22" s="41">
        <v>0</v>
      </c>
    </row>
    <row r="23" spans="1:6" x14ac:dyDescent="0.25">
      <c r="A23" s="42" t="s">
        <v>38</v>
      </c>
      <c r="B23" s="41">
        <v>0</v>
      </c>
      <c r="C23" s="41">
        <v>0</v>
      </c>
      <c r="D23" s="40" t="s">
        <v>39</v>
      </c>
      <c r="E23" s="41">
        <v>-4749999</v>
      </c>
      <c r="F23" s="41">
        <v>0</v>
      </c>
    </row>
    <row r="24" spans="1:6" x14ac:dyDescent="0.25">
      <c r="A24" s="42" t="s">
        <v>40</v>
      </c>
      <c r="B24" s="41">
        <v>0</v>
      </c>
      <c r="C24" s="41">
        <v>0</v>
      </c>
      <c r="D24" s="42" t="s">
        <v>41</v>
      </c>
      <c r="E24" s="41">
        <v>-4749999</v>
      </c>
      <c r="F24" s="41">
        <v>0</v>
      </c>
    </row>
    <row r="25" spans="1:6" x14ac:dyDescent="0.25">
      <c r="A25" s="40" t="s">
        <v>42</v>
      </c>
      <c r="B25" s="41">
        <v>2874270.36</v>
      </c>
      <c r="C25" s="41">
        <v>5865352.5</v>
      </c>
      <c r="D25" s="42" t="s">
        <v>43</v>
      </c>
      <c r="E25" s="41">
        <v>0</v>
      </c>
      <c r="F25" s="41">
        <v>0</v>
      </c>
    </row>
    <row r="26" spans="1:6" x14ac:dyDescent="0.25">
      <c r="A26" s="42" t="s">
        <v>44</v>
      </c>
      <c r="B26" s="41">
        <v>2600670.59</v>
      </c>
      <c r="C26" s="41">
        <v>3100355.89</v>
      </c>
      <c r="D26" s="40" t="s">
        <v>45</v>
      </c>
      <c r="E26" s="41">
        <v>0</v>
      </c>
      <c r="F26" s="41">
        <v>0</v>
      </c>
    </row>
    <row r="27" spans="1:6" x14ac:dyDescent="0.25">
      <c r="A27" s="42" t="s">
        <v>46</v>
      </c>
      <c r="B27" s="41">
        <v>0</v>
      </c>
      <c r="C27" s="41">
        <v>0</v>
      </c>
      <c r="D27" s="40" t="s">
        <v>47</v>
      </c>
      <c r="E27" s="41">
        <v>19000000</v>
      </c>
      <c r="F27" s="41">
        <v>19000000</v>
      </c>
    </row>
    <row r="28" spans="1:6" x14ac:dyDescent="0.25">
      <c r="A28" s="42" t="s">
        <v>48</v>
      </c>
      <c r="B28" s="41">
        <v>0</v>
      </c>
      <c r="C28" s="41">
        <v>0</v>
      </c>
      <c r="D28" s="42" t="s">
        <v>49</v>
      </c>
      <c r="E28" s="41">
        <v>0</v>
      </c>
      <c r="F28" s="41">
        <v>0</v>
      </c>
    </row>
    <row r="29" spans="1:6" x14ac:dyDescent="0.25">
      <c r="A29" s="42" t="s">
        <v>50</v>
      </c>
      <c r="B29" s="41">
        <v>273599.77</v>
      </c>
      <c r="C29" s="41">
        <v>2764996.61</v>
      </c>
      <c r="D29" s="42" t="s">
        <v>51</v>
      </c>
      <c r="E29" s="41">
        <v>0</v>
      </c>
      <c r="F29" s="41">
        <v>0</v>
      </c>
    </row>
    <row r="30" spans="1:6" x14ac:dyDescent="0.25">
      <c r="A30" s="42" t="s">
        <v>52</v>
      </c>
      <c r="B30" s="41">
        <v>0</v>
      </c>
      <c r="C30" s="41">
        <v>0</v>
      </c>
      <c r="D30" s="42" t="s">
        <v>53</v>
      </c>
      <c r="E30" s="41">
        <v>19000000</v>
      </c>
      <c r="F30" s="41">
        <v>19000000</v>
      </c>
    </row>
    <row r="31" spans="1:6" x14ac:dyDescent="0.25">
      <c r="A31" s="40" t="s">
        <v>54</v>
      </c>
      <c r="B31" s="41">
        <v>0</v>
      </c>
      <c r="C31" s="41">
        <v>0</v>
      </c>
      <c r="D31" s="40" t="s">
        <v>55</v>
      </c>
      <c r="E31" s="41">
        <v>0</v>
      </c>
      <c r="F31" s="41">
        <v>0</v>
      </c>
    </row>
    <row r="32" spans="1:6" x14ac:dyDescent="0.25">
      <c r="A32" s="42" t="s">
        <v>56</v>
      </c>
      <c r="B32" s="41">
        <v>0</v>
      </c>
      <c r="C32" s="41">
        <v>0</v>
      </c>
      <c r="D32" s="42" t="s">
        <v>57</v>
      </c>
      <c r="E32" s="41">
        <v>0</v>
      </c>
      <c r="F32" s="41">
        <v>0</v>
      </c>
    </row>
    <row r="33" spans="1:6" ht="14.45" customHeight="1" x14ac:dyDescent="0.25">
      <c r="A33" s="42" t="s">
        <v>58</v>
      </c>
      <c r="B33" s="41">
        <v>0</v>
      </c>
      <c r="C33" s="41">
        <v>0</v>
      </c>
      <c r="D33" s="42" t="s">
        <v>59</v>
      </c>
      <c r="E33" s="41">
        <v>0</v>
      </c>
      <c r="F33" s="41">
        <v>0</v>
      </c>
    </row>
    <row r="34" spans="1:6" ht="14.45" customHeight="1" x14ac:dyDescent="0.25">
      <c r="A34" s="42" t="s">
        <v>60</v>
      </c>
      <c r="B34" s="41">
        <v>0</v>
      </c>
      <c r="C34" s="41">
        <v>0</v>
      </c>
      <c r="D34" s="42" t="s">
        <v>61</v>
      </c>
      <c r="E34" s="41">
        <v>0</v>
      </c>
      <c r="F34" s="41">
        <v>0</v>
      </c>
    </row>
    <row r="35" spans="1:6" ht="14.45" customHeight="1" x14ac:dyDescent="0.25">
      <c r="A35" s="42" t="s">
        <v>62</v>
      </c>
      <c r="B35" s="41">
        <v>0</v>
      </c>
      <c r="C35" s="41">
        <v>0</v>
      </c>
      <c r="D35" s="42" t="s">
        <v>63</v>
      </c>
      <c r="E35" s="41">
        <v>0</v>
      </c>
      <c r="F35" s="41">
        <v>0</v>
      </c>
    </row>
    <row r="36" spans="1:6" ht="14.45" customHeight="1" x14ac:dyDescent="0.25">
      <c r="A36" s="42" t="s">
        <v>64</v>
      </c>
      <c r="B36" s="41">
        <v>0</v>
      </c>
      <c r="C36" s="41">
        <v>0</v>
      </c>
      <c r="D36" s="42" t="s">
        <v>65</v>
      </c>
      <c r="E36" s="41">
        <v>0</v>
      </c>
      <c r="F36" s="41">
        <v>0</v>
      </c>
    </row>
    <row r="37" spans="1:6" ht="14.45" customHeight="1" x14ac:dyDescent="0.25">
      <c r="A37" s="40" t="s">
        <v>66</v>
      </c>
      <c r="B37" s="41">
        <v>0</v>
      </c>
      <c r="C37" s="41">
        <v>0</v>
      </c>
      <c r="D37" s="42" t="s">
        <v>67</v>
      </c>
      <c r="E37" s="41">
        <v>0</v>
      </c>
      <c r="F37" s="41">
        <v>0</v>
      </c>
    </row>
    <row r="38" spans="1:6" x14ac:dyDescent="0.25">
      <c r="A38" s="40" t="s">
        <v>68</v>
      </c>
      <c r="B38" s="41">
        <v>0</v>
      </c>
      <c r="C38" s="41">
        <v>0</v>
      </c>
      <c r="D38" s="40" t="s">
        <v>69</v>
      </c>
      <c r="E38" s="41">
        <v>0</v>
      </c>
      <c r="F38" s="41">
        <v>0</v>
      </c>
    </row>
    <row r="39" spans="1:6" x14ac:dyDescent="0.25">
      <c r="A39" s="42" t="s">
        <v>70</v>
      </c>
      <c r="B39" s="41">
        <v>0</v>
      </c>
      <c r="C39" s="41">
        <v>0</v>
      </c>
      <c r="D39" s="42" t="s">
        <v>71</v>
      </c>
      <c r="E39" s="41">
        <v>0</v>
      </c>
      <c r="F39" s="41">
        <v>0</v>
      </c>
    </row>
    <row r="40" spans="1:6" x14ac:dyDescent="0.25">
      <c r="A40" s="42" t="s">
        <v>72</v>
      </c>
      <c r="B40" s="41">
        <v>0</v>
      </c>
      <c r="C40" s="41">
        <v>0</v>
      </c>
      <c r="D40" s="42" t="s">
        <v>73</v>
      </c>
      <c r="E40" s="41">
        <v>0</v>
      </c>
      <c r="F40" s="41">
        <v>0</v>
      </c>
    </row>
    <row r="41" spans="1:6" x14ac:dyDescent="0.25">
      <c r="A41" s="40" t="s">
        <v>74</v>
      </c>
      <c r="B41" s="41">
        <v>0</v>
      </c>
      <c r="C41" s="41">
        <v>0</v>
      </c>
      <c r="D41" s="42" t="s">
        <v>75</v>
      </c>
      <c r="E41" s="41">
        <v>0</v>
      </c>
      <c r="F41" s="41">
        <v>0</v>
      </c>
    </row>
    <row r="42" spans="1:6" x14ac:dyDescent="0.25">
      <c r="A42" s="42" t="s">
        <v>76</v>
      </c>
      <c r="B42" s="41">
        <v>0</v>
      </c>
      <c r="C42" s="41">
        <v>0</v>
      </c>
      <c r="D42" s="40" t="s">
        <v>77</v>
      </c>
      <c r="E42" s="41">
        <v>0</v>
      </c>
      <c r="F42" s="41">
        <v>0</v>
      </c>
    </row>
    <row r="43" spans="1:6" x14ac:dyDescent="0.25">
      <c r="A43" s="42" t="s">
        <v>78</v>
      </c>
      <c r="B43" s="41">
        <v>0</v>
      </c>
      <c r="C43" s="41">
        <v>0</v>
      </c>
      <c r="D43" s="42" t="s">
        <v>79</v>
      </c>
      <c r="E43" s="41">
        <v>0</v>
      </c>
      <c r="F43" s="41">
        <v>0</v>
      </c>
    </row>
    <row r="44" spans="1:6" x14ac:dyDescent="0.25">
      <c r="A44" s="42" t="s">
        <v>80</v>
      </c>
      <c r="B44" s="41">
        <v>0</v>
      </c>
      <c r="C44" s="41">
        <v>0</v>
      </c>
      <c r="D44" s="42" t="s">
        <v>81</v>
      </c>
      <c r="E44" s="41">
        <v>0</v>
      </c>
      <c r="F44" s="41">
        <v>0</v>
      </c>
    </row>
    <row r="45" spans="1:6" x14ac:dyDescent="0.25">
      <c r="A45" s="42" t="s">
        <v>82</v>
      </c>
      <c r="B45" s="41">
        <v>0</v>
      </c>
      <c r="C45" s="41">
        <v>0</v>
      </c>
      <c r="D45" s="42" t="s">
        <v>83</v>
      </c>
      <c r="E45" s="41">
        <v>0</v>
      </c>
      <c r="F45" s="41">
        <v>0</v>
      </c>
    </row>
    <row r="46" spans="1:6" x14ac:dyDescent="0.25">
      <c r="A46" s="39"/>
      <c r="B46" s="43"/>
      <c r="C46" s="43"/>
      <c r="D46" s="39"/>
      <c r="E46" s="43"/>
      <c r="F46" s="43"/>
    </row>
    <row r="47" spans="1:6" x14ac:dyDescent="0.25">
      <c r="A47" s="3" t="s">
        <v>84</v>
      </c>
      <c r="B47" s="4">
        <v>58424872</v>
      </c>
      <c r="C47" s="4">
        <v>37534933.340000004</v>
      </c>
      <c r="D47" s="2" t="s">
        <v>85</v>
      </c>
      <c r="E47" s="4">
        <v>45626798.460000001</v>
      </c>
      <c r="F47" s="4">
        <v>55408534.210000001</v>
      </c>
    </row>
    <row r="48" spans="1:6" x14ac:dyDescent="0.25">
      <c r="A48" s="39"/>
      <c r="B48" s="43"/>
      <c r="C48" s="43"/>
      <c r="D48" s="39"/>
      <c r="E48" s="43"/>
      <c r="F48" s="43"/>
    </row>
    <row r="49" spans="1:6" x14ac:dyDescent="0.25">
      <c r="A49" s="2" t="s">
        <v>86</v>
      </c>
      <c r="B49" s="43"/>
      <c r="C49" s="43"/>
      <c r="D49" s="2" t="s">
        <v>87</v>
      </c>
      <c r="E49" s="43"/>
      <c r="F49" s="43"/>
    </row>
    <row r="50" spans="1:6" x14ac:dyDescent="0.25">
      <c r="A50" s="40" t="s">
        <v>88</v>
      </c>
      <c r="B50" s="41">
        <v>0</v>
      </c>
      <c r="C50" s="41">
        <v>0</v>
      </c>
      <c r="D50" s="40" t="s">
        <v>89</v>
      </c>
      <c r="E50" s="41">
        <v>0</v>
      </c>
      <c r="F50" s="41">
        <v>0</v>
      </c>
    </row>
    <row r="51" spans="1:6" x14ac:dyDescent="0.25">
      <c r="A51" s="40" t="s">
        <v>90</v>
      </c>
      <c r="B51" s="41">
        <v>0</v>
      </c>
      <c r="C51" s="41">
        <v>0</v>
      </c>
      <c r="D51" s="40" t="s">
        <v>91</v>
      </c>
      <c r="E51" s="41">
        <v>0</v>
      </c>
      <c r="F51" s="41">
        <v>0</v>
      </c>
    </row>
    <row r="52" spans="1:6" x14ac:dyDescent="0.25">
      <c r="A52" s="40" t="s">
        <v>92</v>
      </c>
      <c r="B52" s="41">
        <v>339901587.94</v>
      </c>
      <c r="C52" s="41">
        <v>330782587.97000003</v>
      </c>
      <c r="D52" s="40" t="s">
        <v>93</v>
      </c>
      <c r="E52" s="41">
        <v>0</v>
      </c>
      <c r="F52" s="41">
        <v>0</v>
      </c>
    </row>
    <row r="53" spans="1:6" x14ac:dyDescent="0.25">
      <c r="A53" s="40" t="s">
        <v>94</v>
      </c>
      <c r="B53" s="41">
        <v>263149572.97999999</v>
      </c>
      <c r="C53" s="41">
        <v>256045159.09999999</v>
      </c>
      <c r="D53" s="40" t="s">
        <v>95</v>
      </c>
      <c r="E53" s="41">
        <v>0</v>
      </c>
      <c r="F53" s="41">
        <v>0</v>
      </c>
    </row>
    <row r="54" spans="1:6" x14ac:dyDescent="0.25">
      <c r="A54" s="40" t="s">
        <v>96</v>
      </c>
      <c r="B54" s="41">
        <v>7239978.4000000004</v>
      </c>
      <c r="C54" s="41">
        <v>7239978.4000000004</v>
      </c>
      <c r="D54" s="40" t="s">
        <v>97</v>
      </c>
      <c r="E54" s="41">
        <v>0</v>
      </c>
      <c r="F54" s="41">
        <v>0</v>
      </c>
    </row>
    <row r="55" spans="1:6" x14ac:dyDescent="0.25">
      <c r="A55" s="40" t="s">
        <v>98</v>
      </c>
      <c r="B55" s="41">
        <v>-155516094.75</v>
      </c>
      <c r="C55" s="41">
        <v>-147132926.22</v>
      </c>
      <c r="D55" s="44" t="s">
        <v>99</v>
      </c>
      <c r="E55" s="41">
        <v>0</v>
      </c>
      <c r="F55" s="41">
        <v>0</v>
      </c>
    </row>
    <row r="56" spans="1:6" x14ac:dyDescent="0.25">
      <c r="A56" s="40" t="s">
        <v>100</v>
      </c>
      <c r="B56" s="41">
        <v>0</v>
      </c>
      <c r="C56" s="41">
        <v>0</v>
      </c>
      <c r="D56" s="39"/>
      <c r="E56" s="43"/>
      <c r="F56" s="43"/>
    </row>
    <row r="57" spans="1:6" x14ac:dyDescent="0.25">
      <c r="A57" s="40" t="s">
        <v>101</v>
      </c>
      <c r="B57" s="41">
        <v>0</v>
      </c>
      <c r="C57" s="41">
        <v>0</v>
      </c>
      <c r="D57" s="2" t="s">
        <v>102</v>
      </c>
      <c r="E57" s="4">
        <v>0</v>
      </c>
      <c r="F57" s="4">
        <v>0</v>
      </c>
    </row>
    <row r="58" spans="1:6" x14ac:dyDescent="0.25">
      <c r="A58" s="40" t="s">
        <v>103</v>
      </c>
      <c r="B58" s="41">
        <v>0</v>
      </c>
      <c r="C58" s="41">
        <v>0</v>
      </c>
      <c r="D58" s="39"/>
      <c r="E58" s="43"/>
      <c r="F58" s="43"/>
    </row>
    <row r="59" spans="1:6" x14ac:dyDescent="0.25">
      <c r="A59" s="39"/>
      <c r="B59" s="43"/>
      <c r="C59" s="43"/>
      <c r="D59" s="2" t="s">
        <v>104</v>
      </c>
      <c r="E59" s="4">
        <v>45626798.460000001</v>
      </c>
      <c r="F59" s="4">
        <v>55408534.210000001</v>
      </c>
    </row>
    <row r="60" spans="1:6" x14ac:dyDescent="0.25">
      <c r="A60" s="3" t="s">
        <v>105</v>
      </c>
      <c r="B60" s="4">
        <v>454775044.56999999</v>
      </c>
      <c r="C60" s="4">
        <v>446934799.25</v>
      </c>
      <c r="D60" s="39"/>
      <c r="E60" s="43"/>
      <c r="F60" s="43"/>
    </row>
    <row r="61" spans="1:6" x14ac:dyDescent="0.25">
      <c r="A61" s="39"/>
      <c r="B61" s="43"/>
      <c r="C61" s="43"/>
      <c r="D61" s="45" t="s">
        <v>106</v>
      </c>
      <c r="E61" s="43"/>
      <c r="F61" s="43"/>
    </row>
    <row r="62" spans="1:6" x14ac:dyDescent="0.25">
      <c r="A62" s="3" t="s">
        <v>107</v>
      </c>
      <c r="B62" s="4">
        <v>513199916.56999999</v>
      </c>
      <c r="C62" s="4">
        <v>484469732.58999997</v>
      </c>
      <c r="D62" s="39"/>
      <c r="E62" s="43"/>
      <c r="F62" s="43"/>
    </row>
    <row r="63" spans="1:6" x14ac:dyDescent="0.25">
      <c r="A63" s="39"/>
      <c r="B63" s="39"/>
      <c r="C63" s="39"/>
      <c r="D63" s="46" t="s">
        <v>108</v>
      </c>
      <c r="E63" s="41">
        <v>182383011.69999999</v>
      </c>
      <c r="F63" s="41">
        <v>182383011.69999999</v>
      </c>
    </row>
    <row r="64" spans="1:6" x14ac:dyDescent="0.25">
      <c r="A64" s="39"/>
      <c r="B64" s="39"/>
      <c r="C64" s="39"/>
      <c r="D64" s="40" t="s">
        <v>109</v>
      </c>
      <c r="E64" s="41">
        <v>162351437.34</v>
      </c>
      <c r="F64" s="41">
        <v>162351437.34</v>
      </c>
    </row>
    <row r="65" spans="1:6" x14ac:dyDescent="0.25">
      <c r="A65" s="39"/>
      <c r="B65" s="39"/>
      <c r="C65" s="39"/>
      <c r="D65" s="44" t="s">
        <v>110</v>
      </c>
      <c r="E65" s="41">
        <v>20031574.359999999</v>
      </c>
      <c r="F65" s="41">
        <v>20031574.359999999</v>
      </c>
    </row>
    <row r="66" spans="1:6" x14ac:dyDescent="0.25">
      <c r="A66" s="39"/>
      <c r="B66" s="39"/>
      <c r="C66" s="39"/>
      <c r="D66" s="40" t="s">
        <v>111</v>
      </c>
      <c r="E66" s="41">
        <v>0</v>
      </c>
      <c r="F66" s="41">
        <v>0</v>
      </c>
    </row>
    <row r="67" spans="1:6" x14ac:dyDescent="0.25">
      <c r="A67" s="39"/>
      <c r="B67" s="39"/>
      <c r="C67" s="39"/>
      <c r="D67" s="39"/>
      <c r="E67" s="43"/>
      <c r="F67" s="43"/>
    </row>
    <row r="68" spans="1:6" x14ac:dyDescent="0.25">
      <c r="A68" s="39"/>
      <c r="B68" s="39"/>
      <c r="C68" s="39"/>
      <c r="D68" s="46" t="s">
        <v>112</v>
      </c>
      <c r="E68" s="41">
        <v>285190106.41000003</v>
      </c>
      <c r="F68" s="41">
        <v>246678186.68000001</v>
      </c>
    </row>
    <row r="69" spans="1:6" x14ac:dyDescent="0.25">
      <c r="A69" s="47"/>
      <c r="B69" s="39"/>
      <c r="C69" s="39"/>
      <c r="D69" s="40" t="s">
        <v>113</v>
      </c>
      <c r="E69" s="41">
        <v>38546838.990000002</v>
      </c>
      <c r="F69" s="41">
        <v>470301.68</v>
      </c>
    </row>
    <row r="70" spans="1:6" x14ac:dyDescent="0.25">
      <c r="A70" s="47"/>
      <c r="B70" s="39"/>
      <c r="C70" s="39"/>
      <c r="D70" s="40" t="s">
        <v>114</v>
      </c>
      <c r="E70" s="41">
        <v>246643267.41999999</v>
      </c>
      <c r="F70" s="41">
        <v>246207885</v>
      </c>
    </row>
    <row r="71" spans="1:6" x14ac:dyDescent="0.25">
      <c r="A71" s="47"/>
      <c r="B71" s="39"/>
      <c r="C71" s="39"/>
      <c r="D71" s="40" t="s">
        <v>115</v>
      </c>
      <c r="E71" s="41">
        <v>0</v>
      </c>
      <c r="F71" s="41">
        <v>0</v>
      </c>
    </row>
    <row r="72" spans="1:6" x14ac:dyDescent="0.25">
      <c r="A72" s="47"/>
      <c r="B72" s="39"/>
      <c r="C72" s="39"/>
      <c r="D72" s="40" t="s">
        <v>116</v>
      </c>
      <c r="E72" s="41">
        <v>0</v>
      </c>
      <c r="F72" s="41">
        <v>0</v>
      </c>
    </row>
    <row r="73" spans="1:6" x14ac:dyDescent="0.25">
      <c r="A73" s="47"/>
      <c r="B73" s="39"/>
      <c r="C73" s="39"/>
      <c r="D73" s="40" t="s">
        <v>117</v>
      </c>
      <c r="E73" s="41">
        <v>0</v>
      </c>
      <c r="F73" s="41">
        <v>0</v>
      </c>
    </row>
    <row r="74" spans="1:6" x14ac:dyDescent="0.25">
      <c r="A74" s="47"/>
      <c r="B74" s="39"/>
      <c r="C74" s="39"/>
      <c r="D74" s="39"/>
      <c r="E74" s="43"/>
      <c r="F74" s="43"/>
    </row>
    <row r="75" spans="1:6" x14ac:dyDescent="0.25">
      <c r="A75" s="47"/>
      <c r="B75" s="39"/>
      <c r="C75" s="39"/>
      <c r="D75" s="46" t="s">
        <v>118</v>
      </c>
      <c r="E75" s="41">
        <v>0</v>
      </c>
      <c r="F75" s="41">
        <v>0</v>
      </c>
    </row>
    <row r="76" spans="1:6" x14ac:dyDescent="0.25">
      <c r="A76" s="47"/>
      <c r="B76" s="39"/>
      <c r="C76" s="39"/>
      <c r="D76" s="40" t="s">
        <v>119</v>
      </c>
      <c r="E76" s="41">
        <v>0</v>
      </c>
      <c r="F76" s="41">
        <v>0</v>
      </c>
    </row>
    <row r="77" spans="1:6" x14ac:dyDescent="0.25">
      <c r="A77" s="47"/>
      <c r="B77" s="39"/>
      <c r="C77" s="39"/>
      <c r="D77" s="40" t="s">
        <v>120</v>
      </c>
      <c r="E77" s="41">
        <v>0</v>
      </c>
      <c r="F77" s="41">
        <v>0</v>
      </c>
    </row>
    <row r="78" spans="1:6" x14ac:dyDescent="0.25">
      <c r="A78" s="47"/>
      <c r="B78" s="39"/>
      <c r="C78" s="39"/>
      <c r="D78" s="39"/>
      <c r="E78" s="43"/>
      <c r="F78" s="43"/>
    </row>
    <row r="79" spans="1:6" x14ac:dyDescent="0.25">
      <c r="A79" s="47"/>
      <c r="B79" s="39"/>
      <c r="C79" s="39"/>
      <c r="D79" s="2" t="s">
        <v>121</v>
      </c>
      <c r="E79" s="4">
        <v>467573118.11000001</v>
      </c>
      <c r="F79" s="4">
        <v>429061198.38</v>
      </c>
    </row>
    <row r="80" spans="1:6" x14ac:dyDescent="0.25">
      <c r="A80" s="47"/>
      <c r="B80" s="39"/>
      <c r="C80" s="39"/>
      <c r="D80" s="39"/>
      <c r="E80" s="43"/>
      <c r="F80" s="43"/>
    </row>
    <row r="81" spans="1:6" x14ac:dyDescent="0.25">
      <c r="A81" s="47"/>
      <c r="B81" s="39"/>
      <c r="C81" s="39"/>
      <c r="D81" s="2" t="s">
        <v>122</v>
      </c>
      <c r="E81" s="4">
        <v>513199916.56999999</v>
      </c>
      <c r="F81" s="4">
        <v>484469732.58999997</v>
      </c>
    </row>
    <row r="82" spans="1:6" x14ac:dyDescent="0.25">
      <c r="A82" s="48"/>
      <c r="B82" s="49"/>
      <c r="C82" s="49"/>
      <c r="D82" s="49"/>
      <c r="E82" s="50"/>
      <c r="F82" s="50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  <pageSetUpPr fitToPage="1"/>
  </sheetPr>
  <dimension ref="A1:G37"/>
  <sheetViews>
    <sheetView showGridLines="0" zoomScale="75" zoomScaleNormal="75" workbookViewId="0">
      <selection activeCell="C27" sqref="C27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9" t="s">
        <v>437</v>
      </c>
      <c r="B1" s="132"/>
      <c r="C1" s="132"/>
      <c r="D1" s="132"/>
      <c r="E1" s="132"/>
      <c r="F1" s="132"/>
      <c r="G1" s="133"/>
    </row>
    <row r="2" spans="1:7" x14ac:dyDescent="0.25">
      <c r="A2" s="134" t="str">
        <f>'Formato 1'!A2</f>
        <v>MUNICIPIO DE CORTAZAR, GTO</v>
      </c>
      <c r="B2" s="135"/>
      <c r="C2" s="135"/>
      <c r="D2" s="135"/>
      <c r="E2" s="135"/>
      <c r="F2" s="135"/>
      <c r="G2" s="136"/>
    </row>
    <row r="3" spans="1:7" x14ac:dyDescent="0.25">
      <c r="A3" s="137" t="s">
        <v>438</v>
      </c>
      <c r="B3" s="138"/>
      <c r="C3" s="138"/>
      <c r="D3" s="138"/>
      <c r="E3" s="138"/>
      <c r="F3" s="138"/>
      <c r="G3" s="139"/>
    </row>
    <row r="4" spans="1:7" x14ac:dyDescent="0.25">
      <c r="A4" s="137" t="s">
        <v>2</v>
      </c>
      <c r="B4" s="138"/>
      <c r="C4" s="138"/>
      <c r="D4" s="138"/>
      <c r="E4" s="138"/>
      <c r="F4" s="138"/>
      <c r="G4" s="139"/>
    </row>
    <row r="5" spans="1:7" x14ac:dyDescent="0.25">
      <c r="A5" s="140" t="s">
        <v>439</v>
      </c>
      <c r="B5" s="141"/>
      <c r="C5" s="141"/>
      <c r="D5" s="141"/>
      <c r="E5" s="141"/>
      <c r="F5" s="141"/>
      <c r="G5" s="142"/>
    </row>
    <row r="6" spans="1:7" x14ac:dyDescent="0.25">
      <c r="A6" s="103" t="s">
        <v>5</v>
      </c>
      <c r="B6" s="7">
        <v>2026</v>
      </c>
      <c r="C6" s="32">
        <f>B6+1</f>
        <v>2027</v>
      </c>
      <c r="D6" s="32">
        <f t="shared" ref="D6:G6" si="0">C6+1</f>
        <v>2028</v>
      </c>
      <c r="E6" s="32">
        <f t="shared" si="0"/>
        <v>2029</v>
      </c>
      <c r="F6" s="32">
        <f t="shared" si="0"/>
        <v>2030</v>
      </c>
      <c r="G6" s="32">
        <f t="shared" si="0"/>
        <v>2031</v>
      </c>
    </row>
    <row r="7" spans="1:7" ht="15.75" customHeight="1" x14ac:dyDescent="0.25">
      <c r="A7" s="25" t="s">
        <v>440</v>
      </c>
      <c r="B7" s="102">
        <f>+SUM(B8:B19)</f>
        <v>288486218.63999999</v>
      </c>
      <c r="C7" s="102">
        <f>+SUM(C8:C19)</f>
        <v>300025667.38560003</v>
      </c>
      <c r="D7" s="102">
        <v>0</v>
      </c>
      <c r="E7" s="102">
        <v>0</v>
      </c>
      <c r="F7" s="102">
        <v>0</v>
      </c>
      <c r="G7" s="102">
        <v>0</v>
      </c>
    </row>
    <row r="8" spans="1:7" x14ac:dyDescent="0.25">
      <c r="A8" s="51" t="s">
        <v>441</v>
      </c>
      <c r="B8" s="58">
        <v>27860608.449999999</v>
      </c>
      <c r="C8" s="58">
        <f>+B8*1.04</f>
        <v>28975032.787999999</v>
      </c>
      <c r="D8" s="58">
        <v>0</v>
      </c>
      <c r="E8" s="58">
        <v>0</v>
      </c>
      <c r="F8" s="58">
        <v>0</v>
      </c>
      <c r="G8" s="58">
        <v>0</v>
      </c>
    </row>
    <row r="9" spans="1:7" ht="15.75" customHeight="1" x14ac:dyDescent="0.25">
      <c r="A9" s="51" t="s">
        <v>442</v>
      </c>
      <c r="B9" s="58">
        <v>0</v>
      </c>
      <c r="C9" s="58">
        <f t="shared" ref="C9:C19" si="1">+B9*1.04</f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1" t="s">
        <v>443</v>
      </c>
      <c r="B10" s="58">
        <v>0</v>
      </c>
      <c r="C10" s="58">
        <f t="shared" si="1"/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1" t="s">
        <v>444</v>
      </c>
      <c r="B11" s="58">
        <v>28157503.739999998</v>
      </c>
      <c r="C11" s="58">
        <f t="shared" si="1"/>
        <v>29283803.889599998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1" t="s">
        <v>445</v>
      </c>
      <c r="B12" s="58">
        <v>1698395.51</v>
      </c>
      <c r="C12" s="58">
        <f t="shared" si="1"/>
        <v>1766331.3304000001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1" t="s">
        <v>446</v>
      </c>
      <c r="B13" s="58">
        <v>5832261.9000000004</v>
      </c>
      <c r="C13" s="58">
        <f t="shared" si="1"/>
        <v>6065552.3760000002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2" t="s">
        <v>447</v>
      </c>
      <c r="B14" s="58">
        <v>0</v>
      </c>
      <c r="C14" s="58">
        <f t="shared" si="1"/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448</v>
      </c>
      <c r="B15" s="58">
        <v>200218428.22</v>
      </c>
      <c r="C15" s="58">
        <f t="shared" si="1"/>
        <v>208227165.3488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 t="s">
        <v>449</v>
      </c>
      <c r="B16" s="58">
        <v>3250125.81</v>
      </c>
      <c r="C16" s="58">
        <f t="shared" si="1"/>
        <v>3380130.8424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1" t="s">
        <v>450</v>
      </c>
      <c r="B17" s="58">
        <v>21468895.010000002</v>
      </c>
      <c r="C17" s="58">
        <f t="shared" si="1"/>
        <v>22327650.810400002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 t="s">
        <v>451</v>
      </c>
      <c r="B18" s="58">
        <v>0</v>
      </c>
      <c r="C18" s="58">
        <f t="shared" si="1"/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75" t="s">
        <v>452</v>
      </c>
      <c r="B19" s="58">
        <v>0</v>
      </c>
      <c r="C19" s="58">
        <f t="shared" si="1"/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1" t="s">
        <v>453</v>
      </c>
      <c r="B20" s="58"/>
      <c r="C20" s="58"/>
      <c r="D20" s="58"/>
      <c r="E20" s="58"/>
      <c r="F20" s="58"/>
      <c r="G20" s="58"/>
    </row>
    <row r="21" spans="1:7" x14ac:dyDescent="0.25">
      <c r="A21" s="3" t="s">
        <v>454</v>
      </c>
      <c r="B21" s="102">
        <f>+SUM(B22:B26)</f>
        <v>128752957.34</v>
      </c>
      <c r="C21" s="102">
        <f>+SUM(C22:C26)</f>
        <v>133903075.63360001</v>
      </c>
      <c r="D21" s="102">
        <v>0</v>
      </c>
      <c r="E21" s="102">
        <v>0</v>
      </c>
      <c r="F21" s="102">
        <v>0</v>
      </c>
      <c r="G21" s="102">
        <v>0</v>
      </c>
    </row>
    <row r="22" spans="1:7" x14ac:dyDescent="0.25">
      <c r="A22" s="51" t="s">
        <v>455</v>
      </c>
      <c r="B22" s="59">
        <v>128752957.34</v>
      </c>
      <c r="C22" s="58">
        <f t="shared" ref="C22:C26" si="2">+B22*1.04</f>
        <v>133903075.63360001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1" t="s">
        <v>456</v>
      </c>
      <c r="B23" s="59">
        <v>0</v>
      </c>
      <c r="C23" s="58">
        <f t="shared" si="2"/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1" t="s">
        <v>457</v>
      </c>
      <c r="B24" s="59">
        <v>0</v>
      </c>
      <c r="C24" s="58">
        <f t="shared" si="2"/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30" x14ac:dyDescent="0.25">
      <c r="A25" s="52" t="s">
        <v>458</v>
      </c>
      <c r="B25" s="59">
        <v>0</v>
      </c>
      <c r="C25" s="58">
        <f t="shared" si="2"/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2" t="s">
        <v>459</v>
      </c>
      <c r="B26" s="59">
        <v>0</v>
      </c>
      <c r="C26" s="58">
        <f t="shared" si="2"/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0" t="s">
        <v>453</v>
      </c>
      <c r="B27" s="59"/>
      <c r="C27" s="58"/>
      <c r="D27" s="59"/>
      <c r="E27" s="59"/>
      <c r="F27" s="59"/>
      <c r="G27" s="59"/>
    </row>
    <row r="28" spans="1:7" x14ac:dyDescent="0.25">
      <c r="A28" s="3" t="s">
        <v>460</v>
      </c>
      <c r="B28" s="102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</row>
    <row r="29" spans="1:7" x14ac:dyDescent="0.25">
      <c r="A29" s="51" t="s">
        <v>461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39" t="s">
        <v>453</v>
      </c>
      <c r="B30" s="61"/>
      <c r="C30" s="61"/>
      <c r="D30" s="61"/>
      <c r="E30" s="61"/>
      <c r="F30" s="61"/>
      <c r="G30" s="61"/>
    </row>
    <row r="31" spans="1:7" ht="14.45" customHeight="1" x14ac:dyDescent="0.25">
      <c r="A31" s="3" t="s">
        <v>462</v>
      </c>
      <c r="B31" s="102">
        <f>+B7+B21</f>
        <v>417239175.98000002</v>
      </c>
      <c r="C31" s="102">
        <f>+C7+C21</f>
        <v>433928743.01920003</v>
      </c>
      <c r="D31" s="102">
        <v>0</v>
      </c>
      <c r="E31" s="102">
        <v>0</v>
      </c>
      <c r="F31" s="102">
        <v>0</v>
      </c>
      <c r="G31" s="102">
        <v>0</v>
      </c>
    </row>
    <row r="32" spans="1:7" ht="14.45" customHeight="1" x14ac:dyDescent="0.25">
      <c r="A32" s="39"/>
      <c r="B32" s="105"/>
      <c r="C32" s="105"/>
      <c r="D32" s="105"/>
      <c r="E32" s="105"/>
      <c r="F32" s="105"/>
      <c r="G32" s="105"/>
    </row>
    <row r="33" spans="1:7" x14ac:dyDescent="0.25">
      <c r="A33" s="108" t="s">
        <v>292</v>
      </c>
      <c r="B33" s="47"/>
      <c r="C33" s="47"/>
      <c r="D33" s="47"/>
      <c r="E33" s="47"/>
      <c r="F33" s="47"/>
      <c r="G33" s="47"/>
    </row>
    <row r="34" spans="1:7" ht="30" x14ac:dyDescent="0.25">
      <c r="A34" s="106" t="s">
        <v>463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ht="30" x14ac:dyDescent="0.25">
      <c r="A35" s="106" t="s">
        <v>294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108" t="s">
        <v>464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48"/>
      <c r="B37" s="48"/>
      <c r="C37" s="48"/>
      <c r="D37" s="48"/>
      <c r="E37" s="48"/>
      <c r="F37" s="48"/>
      <c r="G37" s="48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B31 D21:G31 C28:C31 C21" xr:uid="{2D934423-D4FC-4EFF-AB03-556E0441DA80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  <pageSetUpPr fitToPage="1"/>
  </sheetPr>
  <dimension ref="A1:G30"/>
  <sheetViews>
    <sheetView showGridLines="0" zoomScale="75" zoomScaleNormal="75" workbookViewId="0">
      <selection activeCell="C13" sqref="C13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9" t="s">
        <v>465</v>
      </c>
      <c r="B1" s="132"/>
      <c r="C1" s="132"/>
      <c r="D1" s="132"/>
      <c r="E1" s="132"/>
      <c r="F1" s="132"/>
      <c r="G1" s="133"/>
    </row>
    <row r="2" spans="1:7" x14ac:dyDescent="0.25">
      <c r="A2" s="134" t="str">
        <f>'Formato 1'!A2</f>
        <v>MUNICIPIO DE CORTAZAR, GTO</v>
      </c>
      <c r="B2" s="135"/>
      <c r="C2" s="135"/>
      <c r="D2" s="135"/>
      <c r="E2" s="135"/>
      <c r="F2" s="135"/>
      <c r="G2" s="136"/>
    </row>
    <row r="3" spans="1:7" x14ac:dyDescent="0.25">
      <c r="A3" s="137" t="s">
        <v>466</v>
      </c>
      <c r="B3" s="138"/>
      <c r="C3" s="138"/>
      <c r="D3" s="138"/>
      <c r="E3" s="138"/>
      <c r="F3" s="138"/>
      <c r="G3" s="139"/>
    </row>
    <row r="4" spans="1:7" x14ac:dyDescent="0.25">
      <c r="A4" s="137" t="s">
        <v>2</v>
      </c>
      <c r="B4" s="138"/>
      <c r="C4" s="138"/>
      <c r="D4" s="138"/>
      <c r="E4" s="138"/>
      <c r="F4" s="138"/>
      <c r="G4" s="139"/>
    </row>
    <row r="5" spans="1:7" x14ac:dyDescent="0.25">
      <c r="A5" s="140" t="s">
        <v>439</v>
      </c>
      <c r="B5" s="141"/>
      <c r="C5" s="141"/>
      <c r="D5" s="141"/>
      <c r="E5" s="141"/>
      <c r="F5" s="141"/>
      <c r="G5" s="142"/>
    </row>
    <row r="6" spans="1:7" x14ac:dyDescent="0.25">
      <c r="A6" s="103" t="s">
        <v>5</v>
      </c>
      <c r="B6" s="7">
        <v>2026</v>
      </c>
      <c r="C6" s="32">
        <f>B6+1</f>
        <v>2027</v>
      </c>
      <c r="D6" s="32">
        <f t="shared" ref="D6:G6" si="0">C6+1</f>
        <v>2028</v>
      </c>
      <c r="E6" s="32">
        <f t="shared" si="0"/>
        <v>2029</v>
      </c>
      <c r="F6" s="32">
        <f t="shared" si="0"/>
        <v>2030</v>
      </c>
      <c r="G6" s="32">
        <f t="shared" si="0"/>
        <v>2031</v>
      </c>
    </row>
    <row r="7" spans="1:7" ht="15.75" customHeight="1" x14ac:dyDescent="0.25">
      <c r="A7" s="25" t="s">
        <v>467</v>
      </c>
      <c r="B7" s="102">
        <f>+SUM(B8:B16)</f>
        <v>267372538.63999999</v>
      </c>
      <c r="C7" s="102">
        <f>+SUM(C8:C16)</f>
        <v>278067440.18560004</v>
      </c>
      <c r="D7" s="102">
        <v>0</v>
      </c>
      <c r="E7" s="102">
        <v>0</v>
      </c>
      <c r="F7" s="102">
        <v>0</v>
      </c>
      <c r="G7" s="102">
        <v>0</v>
      </c>
    </row>
    <row r="8" spans="1:7" x14ac:dyDescent="0.25">
      <c r="A8" s="51" t="s">
        <v>468</v>
      </c>
      <c r="B8" s="58">
        <v>134446207.43000001</v>
      </c>
      <c r="C8" s="58">
        <f>+B8*1.04</f>
        <v>139824055.7272</v>
      </c>
      <c r="D8" s="58">
        <v>0</v>
      </c>
      <c r="E8" s="58">
        <v>0</v>
      </c>
      <c r="F8" s="58">
        <v>0</v>
      </c>
      <c r="G8" s="58">
        <v>0</v>
      </c>
    </row>
    <row r="9" spans="1:7" ht="15.75" customHeight="1" x14ac:dyDescent="0.25">
      <c r="A9" s="51" t="s">
        <v>469</v>
      </c>
      <c r="B9" s="58">
        <v>20519819.75</v>
      </c>
      <c r="C9" s="58">
        <f t="shared" ref="C9:C16" si="1">+B9*1.04</f>
        <v>21340612.539999999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1" t="s">
        <v>470</v>
      </c>
      <c r="B10" s="58">
        <v>67343081.189999998</v>
      </c>
      <c r="C10" s="58">
        <f t="shared" si="1"/>
        <v>70036804.437600002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1" t="s">
        <v>471</v>
      </c>
      <c r="B11" s="58">
        <v>19845384.890000001</v>
      </c>
      <c r="C11" s="58">
        <f t="shared" si="1"/>
        <v>20639200.285600003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1" t="s">
        <v>472</v>
      </c>
      <c r="B12" s="58">
        <v>2874421.73</v>
      </c>
      <c r="C12" s="58">
        <f t="shared" si="1"/>
        <v>2989398.5992000001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1" t="s">
        <v>473</v>
      </c>
      <c r="B13" s="58">
        <v>1593623.65</v>
      </c>
      <c r="C13" s="58">
        <f t="shared" si="1"/>
        <v>1657368.5959999999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2" t="s">
        <v>474</v>
      </c>
      <c r="B14" s="58">
        <v>0</v>
      </c>
      <c r="C14" s="58">
        <f t="shared" si="1"/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475</v>
      </c>
      <c r="B15" s="58">
        <v>400000</v>
      </c>
      <c r="C15" s="58">
        <f t="shared" si="1"/>
        <v>416000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 t="s">
        <v>476</v>
      </c>
      <c r="B16" s="58">
        <v>20350000</v>
      </c>
      <c r="C16" s="58">
        <f t="shared" si="1"/>
        <v>21164000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1"/>
      <c r="B17" s="58"/>
      <c r="C17" s="58"/>
      <c r="D17" s="58"/>
      <c r="E17" s="58"/>
      <c r="F17" s="58"/>
      <c r="G17" s="58"/>
    </row>
    <row r="18" spans="1:7" x14ac:dyDescent="0.25">
      <c r="A18" s="3" t="s">
        <v>477</v>
      </c>
      <c r="B18" s="102">
        <f>+SUM(B19:B27)</f>
        <v>149866637.34</v>
      </c>
      <c r="C18" s="102">
        <f>+SUM(C19:C27)</f>
        <v>155861302.83360001</v>
      </c>
      <c r="D18" s="102">
        <v>0</v>
      </c>
      <c r="E18" s="102">
        <v>0</v>
      </c>
      <c r="F18" s="102">
        <v>0</v>
      </c>
      <c r="G18" s="102">
        <v>0</v>
      </c>
    </row>
    <row r="19" spans="1:7" x14ac:dyDescent="0.25">
      <c r="A19" s="51" t="s">
        <v>468</v>
      </c>
      <c r="B19" s="59">
        <v>49516400.090000004</v>
      </c>
      <c r="C19" s="58">
        <f t="shared" ref="C19:C25" si="2">+B19*1.04</f>
        <v>51497056.093600005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1" t="s">
        <v>469</v>
      </c>
      <c r="B20" s="59">
        <v>26713186.640000001</v>
      </c>
      <c r="C20" s="58">
        <f t="shared" si="2"/>
        <v>27781714.105600003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1" t="s">
        <v>470</v>
      </c>
      <c r="B21" s="59">
        <v>17313884.34</v>
      </c>
      <c r="C21" s="58">
        <f t="shared" si="2"/>
        <v>18006439.713600002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1" t="s">
        <v>471</v>
      </c>
      <c r="B22" s="59">
        <v>9347169.0299999993</v>
      </c>
      <c r="C22" s="58">
        <f t="shared" si="2"/>
        <v>9721055.7911999989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2" t="s">
        <v>472</v>
      </c>
      <c r="B23" s="59">
        <v>1864885.35</v>
      </c>
      <c r="C23" s="58">
        <f t="shared" si="2"/>
        <v>1939480.7640000002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2" t="s">
        <v>473</v>
      </c>
      <c r="B24" s="59">
        <v>0</v>
      </c>
      <c r="C24" s="58">
        <f t="shared" si="2"/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2" t="s">
        <v>474</v>
      </c>
      <c r="B25" s="59">
        <v>45111111.890000001</v>
      </c>
      <c r="C25" s="58">
        <f t="shared" si="2"/>
        <v>46915556.365600005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2" t="s">
        <v>478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2" t="s">
        <v>476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39" t="s">
        <v>453</v>
      </c>
      <c r="B28" s="61"/>
      <c r="C28" s="61"/>
      <c r="D28" s="61"/>
      <c r="E28" s="61"/>
      <c r="F28" s="61"/>
      <c r="G28" s="61"/>
    </row>
    <row r="29" spans="1:7" ht="14.45" customHeight="1" x14ac:dyDescent="0.25">
      <c r="A29" s="3" t="s">
        <v>479</v>
      </c>
      <c r="B29" s="102">
        <f>+B7+B18</f>
        <v>417239175.98000002</v>
      </c>
      <c r="C29" s="102">
        <f>+C7+C18</f>
        <v>433928743.01920009</v>
      </c>
      <c r="D29" s="102">
        <v>0</v>
      </c>
      <c r="E29" s="102">
        <v>0</v>
      </c>
      <c r="F29" s="102">
        <v>0</v>
      </c>
      <c r="G29" s="102">
        <v>0</v>
      </c>
    </row>
    <row r="30" spans="1:7" x14ac:dyDescent="0.25">
      <c r="A30" s="48"/>
      <c r="B30" s="48"/>
      <c r="C30" s="48"/>
      <c r="D30" s="48"/>
      <c r="E30" s="48"/>
      <c r="F30" s="48"/>
      <c r="G30" s="48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B29 D18:G29 C18 C26:C29" xr:uid="{605DF967-37C8-459E-908C-3F9832C5C936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  <pageSetUpPr fitToPage="1"/>
  </sheetPr>
  <dimension ref="A1:G39"/>
  <sheetViews>
    <sheetView showGridLines="0" zoomScale="80" zoomScaleNormal="80" workbookViewId="0">
      <selection activeCell="F6" sqref="F6:G3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9" t="s">
        <v>480</v>
      </c>
      <c r="B1" s="132"/>
      <c r="C1" s="132"/>
      <c r="D1" s="132"/>
      <c r="E1" s="132"/>
      <c r="F1" s="132"/>
      <c r="G1" s="133"/>
    </row>
    <row r="2" spans="1:7" x14ac:dyDescent="0.25">
      <c r="A2" s="134" t="str">
        <f>'Formato 1'!A2</f>
        <v>MUNICIPIO DE CORTAZAR, GTO</v>
      </c>
      <c r="B2" s="135"/>
      <c r="C2" s="135"/>
      <c r="D2" s="135"/>
      <c r="E2" s="135"/>
      <c r="F2" s="135"/>
      <c r="G2" s="136"/>
    </row>
    <row r="3" spans="1:7" x14ac:dyDescent="0.25">
      <c r="A3" s="137" t="s">
        <v>481</v>
      </c>
      <c r="B3" s="138"/>
      <c r="C3" s="138"/>
      <c r="D3" s="138"/>
      <c r="E3" s="138"/>
      <c r="F3" s="138"/>
      <c r="G3" s="139"/>
    </row>
    <row r="4" spans="1:7" x14ac:dyDescent="0.25">
      <c r="A4" s="137" t="s">
        <v>2</v>
      </c>
      <c r="B4" s="138"/>
      <c r="C4" s="138"/>
      <c r="D4" s="138"/>
      <c r="E4" s="138"/>
      <c r="F4" s="138"/>
      <c r="G4" s="139"/>
    </row>
    <row r="5" spans="1:7" x14ac:dyDescent="0.25">
      <c r="A5" s="103" t="s">
        <v>5</v>
      </c>
      <c r="B5" s="128" t="s">
        <v>482</v>
      </c>
      <c r="C5" s="127" t="s">
        <v>483</v>
      </c>
      <c r="D5" s="127" t="s">
        <v>484</v>
      </c>
      <c r="E5" s="127" t="s">
        <v>485</v>
      </c>
      <c r="F5" s="127" t="s">
        <v>486</v>
      </c>
      <c r="G5" s="127" t="s">
        <v>487</v>
      </c>
    </row>
    <row r="6" spans="1:7" ht="15.75" customHeight="1" x14ac:dyDescent="0.25">
      <c r="A6" s="25" t="s">
        <v>488</v>
      </c>
      <c r="B6" s="102">
        <v>0</v>
      </c>
      <c r="C6" s="102">
        <v>0</v>
      </c>
      <c r="D6" s="102">
        <v>0</v>
      </c>
      <c r="E6" s="102">
        <v>0</v>
      </c>
      <c r="F6" s="102">
        <v>387665598.69</v>
      </c>
      <c r="G6" s="102">
        <v>270948987.11000001</v>
      </c>
    </row>
    <row r="7" spans="1:7" x14ac:dyDescent="0.25">
      <c r="A7" s="51" t="s">
        <v>441</v>
      </c>
      <c r="B7" s="58">
        <v>0</v>
      </c>
      <c r="C7" s="58">
        <v>0</v>
      </c>
      <c r="D7" s="58">
        <v>0</v>
      </c>
      <c r="E7" s="58">
        <v>0</v>
      </c>
      <c r="F7" s="58">
        <v>23431844.41</v>
      </c>
      <c r="G7" s="58">
        <v>25856482.359999999</v>
      </c>
    </row>
    <row r="8" spans="1:7" ht="15.75" customHeight="1" x14ac:dyDescent="0.25">
      <c r="A8" s="51" t="s">
        <v>442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1" t="s">
        <v>443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1" t="s">
        <v>444</v>
      </c>
      <c r="B10" s="58">
        <v>0</v>
      </c>
      <c r="C10" s="58">
        <v>0</v>
      </c>
      <c r="D10" s="58">
        <v>0</v>
      </c>
      <c r="E10" s="58">
        <v>0</v>
      </c>
      <c r="F10" s="58">
        <v>23244287.890000001</v>
      </c>
      <c r="G10" s="58">
        <v>25144949.559999999</v>
      </c>
    </row>
    <row r="11" spans="1:7" x14ac:dyDescent="0.25">
      <c r="A11" s="51" t="s">
        <v>445</v>
      </c>
      <c r="B11" s="58">
        <v>0</v>
      </c>
      <c r="C11" s="58">
        <v>0</v>
      </c>
      <c r="D11" s="58">
        <v>0</v>
      </c>
      <c r="E11" s="58">
        <v>0</v>
      </c>
      <c r="F11" s="58">
        <v>2947318.5</v>
      </c>
      <c r="G11" s="58">
        <v>2039658.97</v>
      </c>
    </row>
    <row r="12" spans="1:7" x14ac:dyDescent="0.25">
      <c r="A12" s="51" t="s">
        <v>446</v>
      </c>
      <c r="B12" s="58">
        <v>0</v>
      </c>
      <c r="C12" s="58">
        <v>0</v>
      </c>
      <c r="D12" s="58">
        <v>0</v>
      </c>
      <c r="E12" s="58">
        <v>0</v>
      </c>
      <c r="F12" s="58">
        <v>3940126.65</v>
      </c>
      <c r="G12" s="58">
        <v>6312576.2699999996</v>
      </c>
    </row>
    <row r="13" spans="1:7" x14ac:dyDescent="0.25">
      <c r="A13" s="52" t="s">
        <v>447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1" t="s">
        <v>448</v>
      </c>
      <c r="B14" s="58">
        <v>0</v>
      </c>
      <c r="C14" s="58">
        <v>0</v>
      </c>
      <c r="D14" s="58">
        <v>0</v>
      </c>
      <c r="E14" s="58">
        <v>0</v>
      </c>
      <c r="F14" s="58">
        <v>177279629.69</v>
      </c>
      <c r="G14" s="58">
        <v>188377006.21000001</v>
      </c>
    </row>
    <row r="15" spans="1:7" x14ac:dyDescent="0.25">
      <c r="A15" s="51" t="s">
        <v>449</v>
      </c>
      <c r="B15" s="58">
        <v>0</v>
      </c>
      <c r="C15" s="58">
        <v>0</v>
      </c>
      <c r="D15" s="58">
        <v>0</v>
      </c>
      <c r="E15" s="58">
        <v>0</v>
      </c>
      <c r="F15" s="58">
        <v>3382386.66</v>
      </c>
      <c r="G15" s="58">
        <v>2993028.87</v>
      </c>
    </row>
    <row r="16" spans="1:7" x14ac:dyDescent="0.25">
      <c r="A16" s="51" t="s">
        <v>450</v>
      </c>
      <c r="B16" s="58">
        <v>0</v>
      </c>
      <c r="C16" s="58">
        <v>0</v>
      </c>
      <c r="D16" s="58">
        <v>0</v>
      </c>
      <c r="E16" s="58">
        <v>0</v>
      </c>
      <c r="F16" s="58">
        <v>153440004.88999999</v>
      </c>
      <c r="G16" s="58">
        <v>20225284.870000001</v>
      </c>
    </row>
    <row r="17" spans="1:7" x14ac:dyDescent="0.25">
      <c r="A17" s="51" t="s">
        <v>451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75" t="s">
        <v>452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51"/>
      <c r="B19" s="58"/>
      <c r="C19" s="58"/>
      <c r="D19" s="58"/>
      <c r="E19" s="58"/>
      <c r="F19" s="58"/>
      <c r="G19" s="58"/>
    </row>
    <row r="20" spans="1:7" x14ac:dyDescent="0.25">
      <c r="A20" s="3" t="s">
        <v>489</v>
      </c>
      <c r="B20" s="102">
        <v>0</v>
      </c>
      <c r="C20" s="102">
        <v>0</v>
      </c>
      <c r="D20" s="102">
        <v>0</v>
      </c>
      <c r="E20" s="102">
        <v>0</v>
      </c>
      <c r="F20" s="102">
        <v>120170562</v>
      </c>
      <c r="G20" s="102">
        <v>138275943.78</v>
      </c>
    </row>
    <row r="21" spans="1:7" x14ac:dyDescent="0.25">
      <c r="A21" s="51" t="s">
        <v>455</v>
      </c>
      <c r="B21" s="59">
        <v>0</v>
      </c>
      <c r="C21" s="59">
        <v>0</v>
      </c>
      <c r="D21" s="59">
        <v>0</v>
      </c>
      <c r="E21" s="59">
        <v>0</v>
      </c>
      <c r="F21" s="59">
        <v>119970562</v>
      </c>
      <c r="G21" s="59">
        <v>138275943.78</v>
      </c>
    </row>
    <row r="22" spans="1:7" x14ac:dyDescent="0.25">
      <c r="A22" s="51" t="s">
        <v>456</v>
      </c>
      <c r="B22" s="59">
        <v>0</v>
      </c>
      <c r="C22" s="59">
        <v>0</v>
      </c>
      <c r="D22" s="59">
        <v>0</v>
      </c>
      <c r="E22" s="59">
        <v>0</v>
      </c>
      <c r="F22" s="59">
        <v>200000</v>
      </c>
      <c r="G22" s="59">
        <v>0</v>
      </c>
    </row>
    <row r="23" spans="1:7" x14ac:dyDescent="0.25">
      <c r="A23" s="51" t="s">
        <v>457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ht="30" x14ac:dyDescent="0.25">
      <c r="A24" s="52" t="s">
        <v>458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2" t="s">
        <v>459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0"/>
      <c r="B26" s="59"/>
      <c r="C26" s="59"/>
      <c r="D26" s="59"/>
      <c r="E26" s="59"/>
      <c r="F26" s="59"/>
      <c r="G26" s="59"/>
    </row>
    <row r="27" spans="1:7" x14ac:dyDescent="0.25">
      <c r="A27" s="3" t="s">
        <v>490</v>
      </c>
      <c r="B27" s="102">
        <v>0</v>
      </c>
      <c r="C27" s="102">
        <v>0</v>
      </c>
      <c r="D27" s="102">
        <v>0</v>
      </c>
      <c r="E27" s="102">
        <v>0</v>
      </c>
      <c r="F27" s="102">
        <v>12000000</v>
      </c>
      <c r="G27" s="102">
        <v>19000000</v>
      </c>
    </row>
    <row r="28" spans="1:7" x14ac:dyDescent="0.25">
      <c r="A28" s="51" t="s">
        <v>290</v>
      </c>
      <c r="B28" s="59">
        <v>0</v>
      </c>
      <c r="C28" s="59">
        <v>0</v>
      </c>
      <c r="D28" s="59">
        <v>0</v>
      </c>
      <c r="E28" s="59">
        <v>0</v>
      </c>
      <c r="F28" s="59">
        <v>12000000</v>
      </c>
      <c r="G28" s="59">
        <v>19000000</v>
      </c>
    </row>
    <row r="29" spans="1:7" x14ac:dyDescent="0.25">
      <c r="A29" s="39"/>
      <c r="B29" s="61"/>
      <c r="C29" s="61"/>
      <c r="D29" s="61"/>
      <c r="E29" s="61"/>
      <c r="F29" s="61"/>
      <c r="G29" s="61"/>
    </row>
    <row r="30" spans="1:7" ht="14.45" customHeight="1" x14ac:dyDescent="0.25">
      <c r="A30" s="3" t="s">
        <v>491</v>
      </c>
      <c r="B30" s="102">
        <v>0</v>
      </c>
      <c r="C30" s="102">
        <v>0</v>
      </c>
      <c r="D30" s="102">
        <v>0</v>
      </c>
      <c r="E30" s="102">
        <v>0</v>
      </c>
      <c r="F30" s="102">
        <v>519836160.69</v>
      </c>
      <c r="G30" s="102">
        <v>428224930.88999999</v>
      </c>
    </row>
    <row r="31" spans="1:7" ht="14.45" customHeight="1" x14ac:dyDescent="0.25">
      <c r="A31" s="39"/>
      <c r="B31" s="105"/>
      <c r="C31" s="105"/>
      <c r="D31" s="105"/>
      <c r="E31" s="105"/>
      <c r="F31" s="105"/>
      <c r="G31" s="105"/>
    </row>
    <row r="32" spans="1:7" x14ac:dyDescent="0.25">
      <c r="A32" s="108" t="s">
        <v>292</v>
      </c>
      <c r="B32" s="47"/>
      <c r="C32" s="47"/>
      <c r="D32" s="47"/>
      <c r="E32" s="47"/>
      <c r="F32" s="47"/>
      <c r="G32" s="47"/>
    </row>
    <row r="33" spans="1:7" ht="30" x14ac:dyDescent="0.25">
      <c r="A33" s="106" t="s">
        <v>463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ht="30" x14ac:dyDescent="0.25">
      <c r="A34" s="106" t="s">
        <v>294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47" t="s">
        <v>464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48"/>
      <c r="B36" s="48"/>
      <c r="C36" s="48"/>
      <c r="D36" s="48"/>
      <c r="E36" s="48"/>
      <c r="F36" s="48"/>
      <c r="G36" s="48"/>
    </row>
    <row r="38" spans="1:7" x14ac:dyDescent="0.25">
      <c r="A38" t="s">
        <v>492</v>
      </c>
    </row>
    <row r="39" spans="1:7" x14ac:dyDescent="0.25">
      <c r="A39" t="s">
        <v>493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  <pageSetUpPr fitToPage="1"/>
  </sheetPr>
  <dimension ref="A1:G32"/>
  <sheetViews>
    <sheetView showGridLines="0" zoomScale="75" zoomScaleNormal="75" workbookViewId="0">
      <selection activeCell="F6" sqref="F6:G2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9" t="s">
        <v>494</v>
      </c>
      <c r="B1" s="132"/>
      <c r="C1" s="132"/>
      <c r="D1" s="132"/>
      <c r="E1" s="132"/>
      <c r="F1" s="132"/>
      <c r="G1" s="133"/>
    </row>
    <row r="2" spans="1:7" x14ac:dyDescent="0.25">
      <c r="A2" s="134" t="str">
        <f>'Formato 1'!A2</f>
        <v>MUNICIPIO DE CORTAZAR, GTO</v>
      </c>
      <c r="B2" s="135"/>
      <c r="C2" s="135"/>
      <c r="D2" s="135"/>
      <c r="E2" s="135"/>
      <c r="F2" s="135"/>
      <c r="G2" s="136"/>
    </row>
    <row r="3" spans="1:7" x14ac:dyDescent="0.25">
      <c r="A3" s="137" t="s">
        <v>495</v>
      </c>
      <c r="B3" s="138"/>
      <c r="C3" s="138"/>
      <c r="D3" s="138"/>
      <c r="E3" s="138"/>
      <c r="F3" s="138"/>
      <c r="G3" s="139"/>
    </row>
    <row r="4" spans="1:7" x14ac:dyDescent="0.25">
      <c r="A4" s="137" t="s">
        <v>2</v>
      </c>
      <c r="B4" s="138"/>
      <c r="C4" s="138"/>
      <c r="D4" s="138"/>
      <c r="E4" s="138"/>
      <c r="F4" s="138"/>
      <c r="G4" s="139"/>
    </row>
    <row r="5" spans="1:7" x14ac:dyDescent="0.25">
      <c r="A5" s="103" t="s">
        <v>5</v>
      </c>
      <c r="B5" s="128" t="s">
        <v>482</v>
      </c>
      <c r="C5" s="127" t="s">
        <v>483</v>
      </c>
      <c r="D5" s="127" t="s">
        <v>484</v>
      </c>
      <c r="E5" s="127" t="s">
        <v>485</v>
      </c>
      <c r="F5" s="127" t="s">
        <v>486</v>
      </c>
      <c r="G5" s="127" t="s">
        <v>487</v>
      </c>
    </row>
    <row r="6" spans="1:7" ht="15.75" customHeight="1" x14ac:dyDescent="0.25">
      <c r="A6" s="25" t="s">
        <v>467</v>
      </c>
      <c r="B6" s="102">
        <v>0</v>
      </c>
      <c r="C6" s="102">
        <v>0</v>
      </c>
      <c r="D6" s="102">
        <v>0</v>
      </c>
      <c r="E6" s="102">
        <v>0</v>
      </c>
      <c r="F6" s="102">
        <v>263114105.97</v>
      </c>
      <c r="G6" s="102">
        <v>296899756.70999998</v>
      </c>
    </row>
    <row r="7" spans="1:7" x14ac:dyDescent="0.25">
      <c r="A7" s="51" t="s">
        <v>468</v>
      </c>
      <c r="B7" s="58">
        <v>0</v>
      </c>
      <c r="C7" s="58">
        <v>0</v>
      </c>
      <c r="D7" s="58">
        <v>0</v>
      </c>
      <c r="E7" s="58">
        <v>0</v>
      </c>
      <c r="F7" s="58">
        <v>89285224.239999995</v>
      </c>
      <c r="G7" s="58">
        <v>129231905.69</v>
      </c>
    </row>
    <row r="8" spans="1:7" ht="15.75" customHeight="1" x14ac:dyDescent="0.25">
      <c r="A8" s="51" t="s">
        <v>469</v>
      </c>
      <c r="B8" s="58">
        <v>0</v>
      </c>
      <c r="C8" s="58">
        <v>0</v>
      </c>
      <c r="D8" s="58">
        <v>0</v>
      </c>
      <c r="E8" s="58">
        <v>0</v>
      </c>
      <c r="F8" s="58">
        <v>25447946.559999999</v>
      </c>
      <c r="G8" s="58">
        <v>24774457.050000001</v>
      </c>
    </row>
    <row r="9" spans="1:7" x14ac:dyDescent="0.25">
      <c r="A9" s="51" t="s">
        <v>470</v>
      </c>
      <c r="B9" s="58">
        <v>0</v>
      </c>
      <c r="C9" s="58">
        <v>0</v>
      </c>
      <c r="D9" s="58">
        <v>0</v>
      </c>
      <c r="E9" s="58">
        <v>0</v>
      </c>
      <c r="F9" s="58">
        <v>83104320.469999999</v>
      </c>
      <c r="G9" s="58">
        <v>99204474.430000007</v>
      </c>
    </row>
    <row r="10" spans="1:7" x14ac:dyDescent="0.25">
      <c r="A10" s="51" t="s">
        <v>471</v>
      </c>
      <c r="B10" s="58">
        <v>0</v>
      </c>
      <c r="C10" s="58">
        <v>0</v>
      </c>
      <c r="D10" s="58">
        <v>0</v>
      </c>
      <c r="E10" s="58">
        <v>0</v>
      </c>
      <c r="F10" s="58">
        <v>32022868.039999999</v>
      </c>
      <c r="G10" s="58">
        <v>23481808.149999999</v>
      </c>
    </row>
    <row r="11" spans="1:7" x14ac:dyDescent="0.25">
      <c r="A11" s="51" t="s">
        <v>472</v>
      </c>
      <c r="B11" s="58">
        <v>0</v>
      </c>
      <c r="C11" s="58">
        <v>0</v>
      </c>
      <c r="D11" s="58">
        <v>0</v>
      </c>
      <c r="E11" s="58">
        <v>0</v>
      </c>
      <c r="F11" s="58">
        <v>4371347.84</v>
      </c>
      <c r="G11" s="58">
        <v>4043719.44</v>
      </c>
    </row>
    <row r="12" spans="1:7" x14ac:dyDescent="0.25">
      <c r="A12" s="51" t="s">
        <v>473</v>
      </c>
      <c r="B12" s="58">
        <v>0</v>
      </c>
      <c r="C12" s="58">
        <v>0</v>
      </c>
      <c r="D12" s="58">
        <v>0</v>
      </c>
      <c r="E12" s="58">
        <v>0</v>
      </c>
      <c r="F12" s="58">
        <v>20760621.440000001</v>
      </c>
      <c r="G12" s="58">
        <v>3000191.96</v>
      </c>
    </row>
    <row r="13" spans="1:7" x14ac:dyDescent="0.25">
      <c r="A13" s="52" t="s">
        <v>474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1" t="s">
        <v>475</v>
      </c>
      <c r="B14" s="58">
        <v>0</v>
      </c>
      <c r="C14" s="58">
        <v>0</v>
      </c>
      <c r="D14" s="58">
        <v>0</v>
      </c>
      <c r="E14" s="58">
        <v>0</v>
      </c>
      <c r="F14" s="58">
        <v>1888210.72</v>
      </c>
      <c r="G14" s="58">
        <v>320000</v>
      </c>
    </row>
    <row r="15" spans="1:7" x14ac:dyDescent="0.25">
      <c r="A15" s="51" t="s">
        <v>476</v>
      </c>
      <c r="B15" s="58">
        <v>0</v>
      </c>
      <c r="C15" s="58">
        <v>0</v>
      </c>
      <c r="D15" s="58">
        <v>0</v>
      </c>
      <c r="E15" s="58">
        <v>0</v>
      </c>
      <c r="F15" s="58">
        <v>6233566.6600000001</v>
      </c>
      <c r="G15" s="58">
        <v>12843199.99</v>
      </c>
    </row>
    <row r="16" spans="1:7" x14ac:dyDescent="0.25">
      <c r="A16" s="51"/>
      <c r="B16" s="58"/>
      <c r="C16" s="58"/>
      <c r="D16" s="58"/>
      <c r="E16" s="58"/>
      <c r="F16" s="58"/>
      <c r="G16" s="58"/>
    </row>
    <row r="17" spans="1:7" x14ac:dyDescent="0.25">
      <c r="A17" s="3" t="s">
        <v>477</v>
      </c>
      <c r="B17" s="102">
        <v>0</v>
      </c>
      <c r="C17" s="102">
        <v>0</v>
      </c>
      <c r="D17" s="102">
        <v>0</v>
      </c>
      <c r="E17" s="102">
        <v>0</v>
      </c>
      <c r="F17" s="102">
        <v>299186204.83999997</v>
      </c>
      <c r="G17" s="102">
        <v>131110140.2</v>
      </c>
    </row>
    <row r="18" spans="1:7" x14ac:dyDescent="0.25">
      <c r="A18" s="51" t="s">
        <v>468</v>
      </c>
      <c r="B18" s="59">
        <v>0</v>
      </c>
      <c r="C18" s="59">
        <v>0</v>
      </c>
      <c r="D18" s="59">
        <v>0</v>
      </c>
      <c r="E18" s="59">
        <v>0</v>
      </c>
      <c r="F18" s="59">
        <v>82006390.939999998</v>
      </c>
      <c r="G18" s="59">
        <v>45351082.450000003</v>
      </c>
    </row>
    <row r="19" spans="1:7" x14ac:dyDescent="0.25">
      <c r="A19" s="51" t="s">
        <v>469</v>
      </c>
      <c r="B19" s="59">
        <v>0</v>
      </c>
      <c r="C19" s="59">
        <v>0</v>
      </c>
      <c r="D19" s="59">
        <v>0</v>
      </c>
      <c r="E19" s="59">
        <v>0</v>
      </c>
      <c r="F19" s="59">
        <v>29170607.68</v>
      </c>
      <c r="G19" s="59">
        <v>27000485.710000001</v>
      </c>
    </row>
    <row r="20" spans="1:7" x14ac:dyDescent="0.25">
      <c r="A20" s="51" t="s">
        <v>470</v>
      </c>
      <c r="B20" s="59">
        <v>0</v>
      </c>
      <c r="C20" s="59">
        <v>0</v>
      </c>
      <c r="D20" s="59">
        <v>0</v>
      </c>
      <c r="E20" s="59">
        <v>0</v>
      </c>
      <c r="F20" s="59">
        <v>12435361.189999999</v>
      </c>
      <c r="G20" s="59">
        <v>10536503.539999999</v>
      </c>
    </row>
    <row r="21" spans="1:7" x14ac:dyDescent="0.25">
      <c r="A21" s="51" t="s">
        <v>471</v>
      </c>
      <c r="B21" s="59">
        <v>0</v>
      </c>
      <c r="C21" s="59">
        <v>0</v>
      </c>
      <c r="D21" s="59">
        <v>0</v>
      </c>
      <c r="E21" s="59">
        <v>0</v>
      </c>
      <c r="F21" s="59">
        <v>5332917.84</v>
      </c>
      <c r="G21" s="59">
        <v>13290292.27</v>
      </c>
    </row>
    <row r="22" spans="1:7" x14ac:dyDescent="0.25">
      <c r="A22" s="52" t="s">
        <v>472</v>
      </c>
      <c r="B22" s="59">
        <v>0</v>
      </c>
      <c r="C22" s="59">
        <v>0</v>
      </c>
      <c r="D22" s="59">
        <v>0</v>
      </c>
      <c r="E22" s="59">
        <v>0</v>
      </c>
      <c r="F22" s="59">
        <v>103821429.15000001</v>
      </c>
      <c r="G22" s="59">
        <v>1691737.29</v>
      </c>
    </row>
    <row r="23" spans="1:7" x14ac:dyDescent="0.25">
      <c r="A23" s="52" t="s">
        <v>473</v>
      </c>
      <c r="B23" s="59">
        <v>0</v>
      </c>
      <c r="C23" s="59">
        <v>0</v>
      </c>
      <c r="D23" s="59">
        <v>0</v>
      </c>
      <c r="E23" s="59">
        <v>0</v>
      </c>
      <c r="F23" s="59">
        <v>66419498.039999999</v>
      </c>
      <c r="G23" s="59">
        <v>33240038.940000001</v>
      </c>
    </row>
    <row r="24" spans="1:7" x14ac:dyDescent="0.25">
      <c r="A24" s="52" t="s">
        <v>474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2" t="s">
        <v>478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2" t="s">
        <v>476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39" t="s">
        <v>453</v>
      </c>
      <c r="B27" s="61"/>
      <c r="C27" s="61"/>
      <c r="D27" s="61"/>
      <c r="E27" s="61"/>
      <c r="F27" s="61"/>
      <c r="G27" s="61"/>
    </row>
    <row r="28" spans="1:7" ht="14.45" customHeight="1" x14ac:dyDescent="0.25">
      <c r="A28" s="3" t="s">
        <v>479</v>
      </c>
      <c r="B28" s="102">
        <v>0</v>
      </c>
      <c r="C28" s="102">
        <v>0</v>
      </c>
      <c r="D28" s="102">
        <v>0</v>
      </c>
      <c r="E28" s="102">
        <v>0</v>
      </c>
      <c r="F28" s="102">
        <v>562300310.80999994</v>
      </c>
      <c r="G28" s="102">
        <v>428009896.91000003</v>
      </c>
    </row>
    <row r="29" spans="1:7" x14ac:dyDescent="0.25">
      <c r="A29" s="48"/>
      <c r="B29" s="48"/>
      <c r="C29" s="48"/>
      <c r="D29" s="48"/>
      <c r="E29" s="48"/>
      <c r="F29" s="48"/>
      <c r="G29" s="48"/>
    </row>
    <row r="31" spans="1:7" x14ac:dyDescent="0.25">
      <c r="A31" t="s">
        <v>492</v>
      </c>
    </row>
    <row r="32" spans="1:7" x14ac:dyDescent="0.25">
      <c r="A32" t="s">
        <v>493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  <pageSetUpPr fitToPage="1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x14ac:dyDescent="0.25">
      <c r="A1" s="149" t="s">
        <v>496</v>
      </c>
      <c r="B1" s="132"/>
      <c r="C1" s="132"/>
      <c r="D1" s="132"/>
      <c r="E1" s="132"/>
      <c r="F1" s="132"/>
    </row>
    <row r="2" spans="1:6" x14ac:dyDescent="0.25">
      <c r="A2" s="134" t="str">
        <f>'Formato 1'!A2</f>
        <v>MUNICIPIO DE CORTAZAR, GTO</v>
      </c>
      <c r="B2" s="135"/>
      <c r="C2" s="135"/>
      <c r="D2" s="135"/>
      <c r="E2" s="135"/>
      <c r="F2" s="136"/>
    </row>
    <row r="3" spans="1:6" x14ac:dyDescent="0.25">
      <c r="A3" s="137" t="s">
        <v>497</v>
      </c>
      <c r="B3" s="138"/>
      <c r="C3" s="138"/>
      <c r="D3" s="138"/>
      <c r="E3" s="138"/>
      <c r="F3" s="139"/>
    </row>
    <row r="4" spans="1:6" ht="30" x14ac:dyDescent="0.25">
      <c r="A4" s="103" t="s">
        <v>5</v>
      </c>
      <c r="B4" s="7" t="s">
        <v>498</v>
      </c>
      <c r="C4" s="32" t="s">
        <v>499</v>
      </c>
      <c r="D4" s="32" t="s">
        <v>500</v>
      </c>
      <c r="E4" s="32" t="s">
        <v>501</v>
      </c>
      <c r="F4" s="32" t="s">
        <v>502</v>
      </c>
    </row>
    <row r="5" spans="1:6" ht="15.75" customHeight="1" x14ac:dyDescent="0.25">
      <c r="A5" s="107" t="s">
        <v>503</v>
      </c>
      <c r="B5" s="112"/>
      <c r="C5" s="112"/>
      <c r="D5" s="112"/>
      <c r="E5" s="112"/>
      <c r="F5" s="112"/>
    </row>
    <row r="6" spans="1:6" ht="30" x14ac:dyDescent="0.25">
      <c r="A6" s="110" t="s">
        <v>504</v>
      </c>
      <c r="B6" s="109"/>
      <c r="C6" s="109"/>
      <c r="D6" s="109"/>
      <c r="E6" s="109"/>
      <c r="F6" s="109"/>
    </row>
    <row r="7" spans="1:6" ht="15.75" customHeight="1" x14ac:dyDescent="0.25">
      <c r="A7" s="110" t="s">
        <v>505</v>
      </c>
      <c r="B7" s="109"/>
      <c r="C7" s="109"/>
      <c r="D7" s="109"/>
      <c r="E7" s="109"/>
      <c r="F7" s="109"/>
    </row>
    <row r="8" spans="1:6" x14ac:dyDescent="0.25">
      <c r="A8" s="111"/>
      <c r="B8" s="109"/>
      <c r="C8" s="109"/>
      <c r="D8" s="109"/>
      <c r="E8" s="109"/>
      <c r="F8" s="109"/>
    </row>
    <row r="9" spans="1:6" x14ac:dyDescent="0.25">
      <c r="A9" s="116" t="s">
        <v>506</v>
      </c>
      <c r="B9" s="109"/>
      <c r="C9" s="109"/>
      <c r="D9" s="109"/>
      <c r="E9" s="109"/>
      <c r="F9" s="109"/>
    </row>
    <row r="10" spans="1:6" x14ac:dyDescent="0.25">
      <c r="A10" s="110" t="s">
        <v>507</v>
      </c>
      <c r="B10" s="119"/>
      <c r="C10" s="119"/>
      <c r="D10" s="119"/>
      <c r="E10" s="119"/>
      <c r="F10" s="119"/>
    </row>
    <row r="11" spans="1:6" x14ac:dyDescent="0.25">
      <c r="A11" s="56" t="s">
        <v>508</v>
      </c>
      <c r="B11" s="119"/>
      <c r="C11" s="119"/>
      <c r="D11" s="119"/>
      <c r="E11" s="119"/>
      <c r="F11" s="119"/>
    </row>
    <row r="12" spans="1:6" x14ac:dyDescent="0.25">
      <c r="A12" s="56" t="s">
        <v>509</v>
      </c>
      <c r="B12" s="119"/>
      <c r="C12" s="119"/>
      <c r="D12" s="119"/>
      <c r="E12" s="119"/>
      <c r="F12" s="119"/>
    </row>
    <row r="13" spans="1:6" x14ac:dyDescent="0.25">
      <c r="A13" s="56" t="s">
        <v>510</v>
      </c>
      <c r="B13" s="119"/>
      <c r="C13" s="119"/>
      <c r="D13" s="119"/>
      <c r="E13" s="119"/>
      <c r="F13" s="119"/>
    </row>
    <row r="14" spans="1:6" x14ac:dyDescent="0.25">
      <c r="A14" s="110" t="s">
        <v>511</v>
      </c>
      <c r="B14" s="119"/>
      <c r="C14" s="119"/>
      <c r="D14" s="119"/>
      <c r="E14" s="119"/>
      <c r="F14" s="119"/>
    </row>
    <row r="15" spans="1:6" x14ac:dyDescent="0.25">
      <c r="A15" s="56" t="s">
        <v>508</v>
      </c>
      <c r="B15" s="119"/>
      <c r="C15" s="119"/>
      <c r="D15" s="119"/>
      <c r="E15" s="119"/>
      <c r="F15" s="119"/>
    </row>
    <row r="16" spans="1:6" x14ac:dyDescent="0.25">
      <c r="A16" s="56" t="s">
        <v>509</v>
      </c>
      <c r="B16" s="120"/>
      <c r="C16" s="120"/>
      <c r="D16" s="120"/>
      <c r="E16" s="120"/>
      <c r="F16" s="120"/>
    </row>
    <row r="17" spans="1:6" x14ac:dyDescent="0.25">
      <c r="A17" s="56" t="s">
        <v>510</v>
      </c>
      <c r="B17" s="121"/>
      <c r="C17" s="121"/>
      <c r="D17" s="121"/>
      <c r="E17" s="121"/>
      <c r="F17" s="121"/>
    </row>
    <row r="18" spans="1:6" x14ac:dyDescent="0.25">
      <c r="A18" s="110" t="s">
        <v>512</v>
      </c>
      <c r="B18" s="121"/>
      <c r="C18" s="121"/>
      <c r="D18" s="121"/>
      <c r="E18" s="121"/>
      <c r="F18" s="121"/>
    </row>
    <row r="19" spans="1:6" x14ac:dyDescent="0.25">
      <c r="A19" s="110" t="s">
        <v>513</v>
      </c>
      <c r="B19" s="121"/>
      <c r="C19" s="121"/>
      <c r="D19" s="121"/>
      <c r="E19" s="121"/>
      <c r="F19" s="121"/>
    </row>
    <row r="20" spans="1:6" x14ac:dyDescent="0.25">
      <c r="A20" s="110" t="s">
        <v>514</v>
      </c>
      <c r="B20" s="122"/>
      <c r="C20" s="122"/>
      <c r="D20" s="122"/>
      <c r="E20" s="122"/>
      <c r="F20" s="122"/>
    </row>
    <row r="21" spans="1:6" x14ac:dyDescent="0.25">
      <c r="A21" s="110" t="s">
        <v>515</v>
      </c>
      <c r="B21" s="122"/>
      <c r="C21" s="122"/>
      <c r="D21" s="122"/>
      <c r="E21" s="122"/>
      <c r="F21" s="122"/>
    </row>
    <row r="22" spans="1:6" x14ac:dyDescent="0.25">
      <c r="A22" s="110" t="s">
        <v>516</v>
      </c>
      <c r="B22" s="122"/>
      <c r="C22" s="122"/>
      <c r="D22" s="122"/>
      <c r="E22" s="122"/>
      <c r="F22" s="122"/>
    </row>
    <row r="23" spans="1:6" x14ac:dyDescent="0.25">
      <c r="A23" s="110" t="s">
        <v>517</v>
      </c>
      <c r="B23" s="122"/>
      <c r="C23" s="122"/>
      <c r="D23" s="122"/>
      <c r="E23" s="122"/>
      <c r="F23" s="122"/>
    </row>
    <row r="24" spans="1:6" x14ac:dyDescent="0.25">
      <c r="A24" s="110" t="s">
        <v>518</v>
      </c>
      <c r="B24" s="114"/>
      <c r="C24" s="114"/>
      <c r="D24" s="114"/>
      <c r="E24" s="114"/>
      <c r="F24" s="114"/>
    </row>
    <row r="25" spans="1:6" x14ac:dyDescent="0.25">
      <c r="A25" s="110" t="s">
        <v>519</v>
      </c>
      <c r="B25" s="114"/>
      <c r="C25" s="114"/>
      <c r="D25" s="114"/>
      <c r="E25" s="114"/>
      <c r="F25" s="114"/>
    </row>
    <row r="26" spans="1:6" x14ac:dyDescent="0.25">
      <c r="A26" s="111"/>
      <c r="B26" s="115"/>
      <c r="C26" s="115"/>
      <c r="D26" s="115"/>
      <c r="E26" s="115"/>
      <c r="F26" s="115"/>
    </row>
    <row r="27" spans="1:6" ht="14.45" customHeight="1" x14ac:dyDescent="0.25">
      <c r="A27" s="116" t="s">
        <v>520</v>
      </c>
      <c r="B27" s="113"/>
      <c r="C27" s="113"/>
      <c r="D27" s="113"/>
      <c r="E27" s="113"/>
      <c r="F27" s="113"/>
    </row>
    <row r="28" spans="1:6" x14ac:dyDescent="0.25">
      <c r="A28" s="110" t="s">
        <v>521</v>
      </c>
      <c r="B28" s="74"/>
      <c r="C28" s="74"/>
      <c r="D28" s="74"/>
      <c r="E28" s="74"/>
      <c r="F28" s="74"/>
    </row>
    <row r="29" spans="1:6" x14ac:dyDescent="0.25">
      <c r="A29" s="106"/>
      <c r="B29" s="47"/>
      <c r="C29" s="47"/>
      <c r="D29" s="47"/>
      <c r="E29" s="47"/>
      <c r="F29" s="47"/>
    </row>
    <row r="30" spans="1:6" x14ac:dyDescent="0.25">
      <c r="A30" s="117" t="s">
        <v>522</v>
      </c>
      <c r="B30" s="47"/>
      <c r="C30" s="47"/>
      <c r="D30" s="47"/>
      <c r="E30" s="47"/>
      <c r="F30" s="47"/>
    </row>
    <row r="31" spans="1:6" x14ac:dyDescent="0.25">
      <c r="A31" s="118" t="s">
        <v>507</v>
      </c>
      <c r="B31" s="74"/>
      <c r="C31" s="74"/>
      <c r="D31" s="74"/>
      <c r="E31" s="74"/>
      <c r="F31" s="74"/>
    </row>
    <row r="32" spans="1:6" x14ac:dyDescent="0.25">
      <c r="A32" s="118" t="s">
        <v>511</v>
      </c>
      <c r="B32" s="74"/>
      <c r="C32" s="74"/>
      <c r="D32" s="74"/>
      <c r="E32" s="74"/>
      <c r="F32" s="74"/>
    </row>
    <row r="33" spans="1:6" x14ac:dyDescent="0.25">
      <c r="A33" s="118" t="s">
        <v>523</v>
      </c>
      <c r="B33" s="74"/>
      <c r="C33" s="74"/>
      <c r="D33" s="74"/>
      <c r="E33" s="74"/>
      <c r="F33" s="74"/>
    </row>
    <row r="34" spans="1:6" x14ac:dyDescent="0.25">
      <c r="A34" s="106"/>
      <c r="B34" s="47"/>
      <c r="C34" s="47"/>
      <c r="D34" s="47"/>
      <c r="E34" s="47"/>
      <c r="F34" s="47"/>
    </row>
    <row r="35" spans="1:6" x14ac:dyDescent="0.25">
      <c r="A35" s="117" t="s">
        <v>524</v>
      </c>
      <c r="B35" s="47"/>
      <c r="C35" s="47"/>
      <c r="D35" s="47"/>
      <c r="E35" s="47"/>
      <c r="F35" s="47"/>
    </row>
    <row r="36" spans="1:6" x14ac:dyDescent="0.25">
      <c r="A36" s="118" t="s">
        <v>525</v>
      </c>
      <c r="B36" s="47"/>
      <c r="C36" s="47"/>
      <c r="D36" s="47"/>
      <c r="E36" s="47"/>
      <c r="F36" s="47"/>
    </row>
    <row r="37" spans="1:6" x14ac:dyDescent="0.25">
      <c r="A37" s="118" t="s">
        <v>526</v>
      </c>
      <c r="B37" s="47"/>
      <c r="C37" s="47"/>
      <c r="D37" s="47"/>
      <c r="E37" s="47"/>
      <c r="F37" s="47"/>
    </row>
    <row r="38" spans="1:6" x14ac:dyDescent="0.25">
      <c r="A38" s="118" t="s">
        <v>527</v>
      </c>
      <c r="B38" s="47"/>
      <c r="C38" s="47"/>
      <c r="D38" s="47"/>
      <c r="E38" s="47"/>
      <c r="F38" s="47"/>
    </row>
    <row r="39" spans="1:6" x14ac:dyDescent="0.25">
      <c r="A39" s="106"/>
      <c r="B39" s="47"/>
      <c r="C39" s="47"/>
      <c r="D39" s="47"/>
      <c r="E39" s="47"/>
      <c r="F39" s="47"/>
    </row>
    <row r="40" spans="1:6" x14ac:dyDescent="0.25">
      <c r="A40" s="117" t="s">
        <v>528</v>
      </c>
      <c r="B40" s="47"/>
      <c r="C40" s="47"/>
      <c r="D40" s="47"/>
      <c r="E40" s="47"/>
      <c r="F40" s="47"/>
    </row>
    <row r="41" spans="1:6" x14ac:dyDescent="0.25">
      <c r="A41" s="106"/>
      <c r="B41" s="47"/>
      <c r="C41" s="47"/>
      <c r="D41" s="47"/>
      <c r="E41" s="47"/>
      <c r="F41" s="47"/>
    </row>
    <row r="42" spans="1:6" x14ac:dyDescent="0.25">
      <c r="A42" s="117" t="s">
        <v>529</v>
      </c>
      <c r="B42" s="47"/>
      <c r="C42" s="47"/>
      <c r="D42" s="47"/>
      <c r="E42" s="47"/>
      <c r="F42" s="47"/>
    </row>
    <row r="43" spans="1:6" x14ac:dyDescent="0.25">
      <c r="A43" s="118" t="s">
        <v>530</v>
      </c>
      <c r="B43" s="74"/>
      <c r="C43" s="74"/>
      <c r="D43" s="74"/>
      <c r="E43" s="74"/>
      <c r="F43" s="74"/>
    </row>
    <row r="44" spans="1:6" x14ac:dyDescent="0.25">
      <c r="A44" s="118" t="s">
        <v>531</v>
      </c>
      <c r="B44" s="74"/>
      <c r="C44" s="74"/>
      <c r="D44" s="74"/>
      <c r="E44" s="74"/>
      <c r="F44" s="74"/>
    </row>
    <row r="45" spans="1:6" x14ac:dyDescent="0.25">
      <c r="A45" s="118" t="s">
        <v>532</v>
      </c>
      <c r="B45" s="74"/>
      <c r="C45" s="74"/>
      <c r="D45" s="74"/>
      <c r="E45" s="74"/>
      <c r="F45" s="74"/>
    </row>
    <row r="46" spans="1:6" x14ac:dyDescent="0.25">
      <c r="A46" s="106"/>
      <c r="B46" s="47"/>
      <c r="C46" s="47"/>
      <c r="D46" s="47"/>
      <c r="E46" s="47"/>
      <c r="F46" s="47"/>
    </row>
    <row r="47" spans="1:6" ht="30" x14ac:dyDescent="0.25">
      <c r="A47" s="117" t="s">
        <v>533</v>
      </c>
      <c r="B47" s="47"/>
      <c r="C47" s="47"/>
      <c r="D47" s="47"/>
      <c r="E47" s="47"/>
      <c r="F47" s="47"/>
    </row>
    <row r="48" spans="1:6" x14ac:dyDescent="0.25">
      <c r="A48" s="118" t="s">
        <v>531</v>
      </c>
      <c r="B48" s="74"/>
      <c r="C48" s="74"/>
      <c r="D48" s="74"/>
      <c r="E48" s="74"/>
      <c r="F48" s="74"/>
    </row>
    <row r="49" spans="1:6" x14ac:dyDescent="0.25">
      <c r="A49" s="118" t="s">
        <v>532</v>
      </c>
      <c r="B49" s="74"/>
      <c r="C49" s="74"/>
      <c r="D49" s="74"/>
      <c r="E49" s="74"/>
      <c r="F49" s="74"/>
    </row>
    <row r="50" spans="1:6" x14ac:dyDescent="0.25">
      <c r="A50" s="106"/>
      <c r="B50" s="47"/>
      <c r="C50" s="47"/>
      <c r="D50" s="47"/>
      <c r="E50" s="47"/>
      <c r="F50" s="47"/>
    </row>
    <row r="51" spans="1:6" x14ac:dyDescent="0.25">
      <c r="A51" s="117" t="s">
        <v>534</v>
      </c>
      <c r="B51" s="47"/>
      <c r="C51" s="47"/>
      <c r="D51" s="47"/>
      <c r="E51" s="47"/>
      <c r="F51" s="47"/>
    </row>
    <row r="52" spans="1:6" x14ac:dyDescent="0.25">
      <c r="A52" s="118" t="s">
        <v>531</v>
      </c>
      <c r="B52" s="74"/>
      <c r="C52" s="74"/>
      <c r="D52" s="74"/>
      <c r="E52" s="74"/>
      <c r="F52" s="74"/>
    </row>
    <row r="53" spans="1:6" x14ac:dyDescent="0.25">
      <c r="A53" s="118" t="s">
        <v>532</v>
      </c>
      <c r="B53" s="74"/>
      <c r="C53" s="74"/>
      <c r="D53" s="74"/>
      <c r="E53" s="74"/>
      <c r="F53" s="74"/>
    </row>
    <row r="54" spans="1:6" x14ac:dyDescent="0.25">
      <c r="A54" s="118" t="s">
        <v>535</v>
      </c>
      <c r="B54" s="74"/>
      <c r="C54" s="74"/>
      <c r="D54" s="74"/>
      <c r="E54" s="74"/>
      <c r="F54" s="74"/>
    </row>
    <row r="55" spans="1:6" x14ac:dyDescent="0.25">
      <c r="A55" s="106"/>
      <c r="B55" s="47"/>
      <c r="C55" s="47"/>
      <c r="D55" s="47"/>
      <c r="E55" s="47"/>
      <c r="F55" s="47"/>
    </row>
    <row r="56" spans="1:6" x14ac:dyDescent="0.25">
      <c r="A56" s="117" t="s">
        <v>536</v>
      </c>
      <c r="B56" s="47"/>
      <c r="C56" s="47"/>
      <c r="D56" s="47"/>
      <c r="E56" s="47"/>
      <c r="F56" s="47"/>
    </row>
    <row r="57" spans="1:6" x14ac:dyDescent="0.25">
      <c r="A57" s="118" t="s">
        <v>531</v>
      </c>
      <c r="B57" s="74"/>
      <c r="C57" s="74"/>
      <c r="D57" s="74"/>
      <c r="E57" s="74"/>
      <c r="F57" s="74"/>
    </row>
    <row r="58" spans="1:6" x14ac:dyDescent="0.25">
      <c r="A58" s="118" t="s">
        <v>532</v>
      </c>
      <c r="B58" s="74"/>
      <c r="C58" s="74"/>
      <c r="D58" s="74"/>
      <c r="E58" s="74"/>
      <c r="F58" s="74"/>
    </row>
    <row r="59" spans="1:6" x14ac:dyDescent="0.25">
      <c r="A59" s="106"/>
      <c r="B59" s="47"/>
      <c r="C59" s="47"/>
      <c r="D59" s="47"/>
      <c r="E59" s="47"/>
      <c r="F59" s="47"/>
    </row>
    <row r="60" spans="1:6" x14ac:dyDescent="0.25">
      <c r="A60" s="117" t="s">
        <v>537</v>
      </c>
      <c r="B60" s="47"/>
      <c r="C60" s="47"/>
      <c r="D60" s="47"/>
      <c r="E60" s="47"/>
      <c r="F60" s="47"/>
    </row>
    <row r="61" spans="1:6" x14ac:dyDescent="0.25">
      <c r="A61" s="118" t="s">
        <v>538</v>
      </c>
      <c r="B61" s="105"/>
      <c r="C61" s="105"/>
      <c r="D61" s="105"/>
      <c r="E61" s="105"/>
      <c r="F61" s="105"/>
    </row>
    <row r="62" spans="1:6" x14ac:dyDescent="0.25">
      <c r="A62" s="118" t="s">
        <v>539</v>
      </c>
      <c r="B62" s="123"/>
      <c r="C62" s="123"/>
      <c r="D62" s="123"/>
      <c r="E62" s="123"/>
      <c r="F62" s="123"/>
    </row>
    <row r="63" spans="1:6" x14ac:dyDescent="0.25">
      <c r="A63" s="106"/>
      <c r="B63" s="105"/>
      <c r="C63" s="105"/>
      <c r="D63" s="105"/>
      <c r="E63" s="105"/>
      <c r="F63" s="105"/>
    </row>
    <row r="64" spans="1:6" x14ac:dyDescent="0.25">
      <c r="A64" s="117" t="s">
        <v>540</v>
      </c>
      <c r="B64" s="105"/>
      <c r="C64" s="105"/>
      <c r="D64" s="105"/>
      <c r="E64" s="105"/>
      <c r="F64" s="105"/>
    </row>
    <row r="65" spans="1:6" x14ac:dyDescent="0.25">
      <c r="A65" s="118" t="s">
        <v>541</v>
      </c>
      <c r="B65" s="105"/>
      <c r="C65" s="105"/>
      <c r="D65" s="105"/>
      <c r="E65" s="105"/>
      <c r="F65" s="105"/>
    </row>
    <row r="66" spans="1:6" x14ac:dyDescent="0.25">
      <c r="A66" s="118" t="s">
        <v>542</v>
      </c>
      <c r="B66" s="106"/>
      <c r="C66" s="47"/>
      <c r="D66" s="106"/>
      <c r="E66" s="106"/>
      <c r="F66" s="106"/>
    </row>
    <row r="67" spans="1:6" x14ac:dyDescent="0.25">
      <c r="A67" s="48"/>
      <c r="B67" s="48"/>
      <c r="C67" s="48"/>
      <c r="D67" s="48"/>
      <c r="E67" s="48"/>
      <c r="F67" s="48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  <pageSetUpPr fitToPage="1"/>
  </sheetPr>
  <dimension ref="A1:H45"/>
  <sheetViews>
    <sheetView showGridLines="0" zoomScale="75" zoomScaleNormal="75" workbookViewId="0">
      <selection activeCell="B18" sqref="B18:F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x14ac:dyDescent="0.25">
      <c r="A1" s="131" t="s">
        <v>123</v>
      </c>
      <c r="B1" s="132"/>
      <c r="C1" s="132"/>
      <c r="D1" s="132"/>
      <c r="E1" s="132"/>
      <c r="F1" s="132"/>
      <c r="G1" s="132"/>
      <c r="H1" s="133"/>
    </row>
    <row r="2" spans="1:8" x14ac:dyDescent="0.25">
      <c r="A2" s="134" t="str">
        <f>'Formato 1'!A2</f>
        <v>MUNICIPIO DE CORTAZAR, GTO</v>
      </c>
      <c r="B2" s="135"/>
      <c r="C2" s="135"/>
      <c r="D2" s="135"/>
      <c r="E2" s="135"/>
      <c r="F2" s="135"/>
      <c r="G2" s="135"/>
      <c r="H2" s="136"/>
    </row>
    <row r="3" spans="1:8" ht="15" customHeight="1" x14ac:dyDescent="0.25">
      <c r="A3" s="137" t="s">
        <v>124</v>
      </c>
      <c r="B3" s="138"/>
      <c r="C3" s="138"/>
      <c r="D3" s="138"/>
      <c r="E3" s="138"/>
      <c r="F3" s="138"/>
      <c r="G3" s="138"/>
      <c r="H3" s="139"/>
    </row>
    <row r="4" spans="1:8" ht="15" customHeight="1" x14ac:dyDescent="0.25">
      <c r="A4" s="137" t="s">
        <v>544</v>
      </c>
      <c r="B4" s="138"/>
      <c r="C4" s="138"/>
      <c r="D4" s="138"/>
      <c r="E4" s="138"/>
      <c r="F4" s="138"/>
      <c r="G4" s="138"/>
      <c r="H4" s="139"/>
    </row>
    <row r="5" spans="1:8" x14ac:dyDescent="0.25">
      <c r="A5" s="140" t="s">
        <v>2</v>
      </c>
      <c r="B5" s="141"/>
      <c r="C5" s="141"/>
      <c r="D5" s="141"/>
      <c r="E5" s="141"/>
      <c r="F5" s="141"/>
      <c r="G5" s="141"/>
      <c r="H5" s="142"/>
    </row>
    <row r="6" spans="1:8" ht="41.45" customHeight="1" x14ac:dyDescent="0.25">
      <c r="A6" s="5" t="s">
        <v>125</v>
      </c>
      <c r="B6" s="6" t="str">
        <f>'Formato 1'!C6</f>
        <v>31 de diciembre de 2025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85"/>
      <c r="B7" s="86"/>
      <c r="C7" s="86"/>
      <c r="D7" s="86"/>
      <c r="E7" s="86"/>
      <c r="F7" s="86"/>
      <c r="G7" s="86"/>
      <c r="H7" s="86"/>
    </row>
    <row r="8" spans="1:8" x14ac:dyDescent="0.25">
      <c r="A8" s="8" t="s">
        <v>132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customHeight="1" x14ac:dyDescent="0.25">
      <c r="A9" s="87" t="s">
        <v>133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</row>
    <row r="10" spans="1:8" ht="17.25" customHeight="1" x14ac:dyDescent="0.25">
      <c r="A10" s="88" t="s">
        <v>134</v>
      </c>
      <c r="B10" s="89">
        <v>0</v>
      </c>
      <c r="C10" s="41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</row>
    <row r="11" spans="1:8" x14ac:dyDescent="0.25">
      <c r="A11" s="88" t="s">
        <v>135</v>
      </c>
      <c r="B11" s="89">
        <v>0</v>
      </c>
      <c r="C11" s="41">
        <v>0</v>
      </c>
      <c r="D11" s="89">
        <v>0</v>
      </c>
      <c r="E11" s="89">
        <v>0</v>
      </c>
      <c r="F11" s="89">
        <v>0</v>
      </c>
      <c r="G11" s="41">
        <v>0</v>
      </c>
      <c r="H11" s="41">
        <v>0</v>
      </c>
    </row>
    <row r="12" spans="1:8" ht="16.5" customHeight="1" x14ac:dyDescent="0.25">
      <c r="A12" s="88" t="s">
        <v>136</v>
      </c>
      <c r="B12" s="89">
        <v>0</v>
      </c>
      <c r="C12" s="41">
        <v>0</v>
      </c>
      <c r="D12" s="89">
        <v>0</v>
      </c>
      <c r="E12" s="89">
        <v>0</v>
      </c>
      <c r="F12" s="89">
        <v>0</v>
      </c>
      <c r="G12" s="41">
        <v>0</v>
      </c>
      <c r="H12" s="41">
        <v>0</v>
      </c>
    </row>
    <row r="13" spans="1:8" x14ac:dyDescent="0.25">
      <c r="A13" s="87" t="s">
        <v>137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</row>
    <row r="14" spans="1:8" x14ac:dyDescent="0.25">
      <c r="A14" s="88" t="s">
        <v>138</v>
      </c>
      <c r="B14" s="89">
        <v>0</v>
      </c>
      <c r="C14" s="41">
        <v>0</v>
      </c>
      <c r="D14" s="89">
        <v>0</v>
      </c>
      <c r="E14" s="89">
        <v>0</v>
      </c>
      <c r="F14" s="89">
        <v>0</v>
      </c>
      <c r="G14" s="41">
        <v>0</v>
      </c>
      <c r="H14" s="41">
        <v>0</v>
      </c>
    </row>
    <row r="15" spans="1:8" ht="15" customHeight="1" x14ac:dyDescent="0.25">
      <c r="A15" s="88" t="s">
        <v>139</v>
      </c>
      <c r="B15" s="89">
        <v>0</v>
      </c>
      <c r="C15" s="41">
        <v>0</v>
      </c>
      <c r="D15" s="89">
        <v>0</v>
      </c>
      <c r="E15" s="89">
        <v>0</v>
      </c>
      <c r="F15" s="89">
        <v>0</v>
      </c>
      <c r="G15" s="41">
        <v>0</v>
      </c>
      <c r="H15" s="41">
        <v>0</v>
      </c>
    </row>
    <row r="16" spans="1:8" x14ac:dyDescent="0.25">
      <c r="A16" s="88" t="s">
        <v>140</v>
      </c>
      <c r="B16" s="89">
        <v>0</v>
      </c>
      <c r="C16" s="41">
        <v>0</v>
      </c>
      <c r="D16" s="89">
        <v>0</v>
      </c>
      <c r="E16" s="89">
        <v>0</v>
      </c>
      <c r="F16" s="89">
        <v>0</v>
      </c>
      <c r="G16" s="41">
        <v>0</v>
      </c>
      <c r="H16" s="41">
        <v>0</v>
      </c>
    </row>
    <row r="17" spans="1:8" x14ac:dyDescent="0.25">
      <c r="A17" s="90"/>
      <c r="B17" s="74"/>
      <c r="C17" s="74"/>
      <c r="D17" s="74"/>
      <c r="E17" s="74"/>
      <c r="F17" s="74"/>
      <c r="G17" s="74"/>
      <c r="H17" s="74"/>
    </row>
    <row r="18" spans="1:8" x14ac:dyDescent="0.25">
      <c r="A18" s="8" t="s">
        <v>141</v>
      </c>
      <c r="B18" s="4">
        <v>55408534.210000001</v>
      </c>
      <c r="C18" s="91"/>
      <c r="D18" s="91"/>
      <c r="E18" s="91"/>
      <c r="F18" s="4">
        <v>50376797.460000001</v>
      </c>
      <c r="G18" s="91"/>
      <c r="H18" s="91"/>
    </row>
    <row r="19" spans="1:8" ht="16.5" customHeight="1" x14ac:dyDescent="0.25">
      <c r="A19" s="90"/>
      <c r="B19" s="74"/>
      <c r="C19" s="74"/>
      <c r="D19" s="74"/>
      <c r="E19" s="74"/>
      <c r="F19" s="74"/>
      <c r="G19" s="74"/>
      <c r="H19" s="74"/>
    </row>
    <row r="20" spans="1:8" ht="14.45" customHeight="1" x14ac:dyDescent="0.25">
      <c r="A20" s="8" t="s">
        <v>142</v>
      </c>
      <c r="B20" s="4">
        <v>55408534.210000001</v>
      </c>
      <c r="C20" s="4">
        <v>0</v>
      </c>
      <c r="D20" s="4">
        <v>0</v>
      </c>
      <c r="E20" s="4">
        <v>0</v>
      </c>
      <c r="F20" s="4">
        <v>50376797.460000001</v>
      </c>
      <c r="G20" s="4">
        <v>0</v>
      </c>
      <c r="H20" s="4">
        <v>0</v>
      </c>
    </row>
    <row r="21" spans="1:8" ht="16.5" customHeight="1" x14ac:dyDescent="0.25">
      <c r="A21" s="90"/>
      <c r="B21" s="43"/>
      <c r="C21" s="43"/>
      <c r="D21" s="43"/>
      <c r="E21" s="43"/>
      <c r="F21" s="43"/>
      <c r="G21" s="43"/>
      <c r="H21" s="43"/>
    </row>
    <row r="22" spans="1:8" ht="16.5" customHeight="1" x14ac:dyDescent="0.25">
      <c r="A22" s="8" t="s">
        <v>143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" customHeight="1" x14ac:dyDescent="0.25">
      <c r="A23" s="92" t="s">
        <v>144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</row>
    <row r="24" spans="1:8" ht="15" customHeight="1" x14ac:dyDescent="0.25">
      <c r="A24" s="92" t="s">
        <v>145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</row>
    <row r="25" spans="1:8" x14ac:dyDescent="0.25">
      <c r="A25" s="92" t="s">
        <v>146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</row>
    <row r="26" spans="1:8" ht="16.5" customHeight="1" x14ac:dyDescent="0.25">
      <c r="A26" s="9"/>
      <c r="B26" s="43"/>
      <c r="C26" s="43"/>
      <c r="D26" s="43"/>
      <c r="E26" s="43"/>
      <c r="F26" s="43"/>
      <c r="G26" s="43"/>
      <c r="H26" s="43"/>
    </row>
    <row r="27" spans="1:8" ht="16.5" customHeight="1" x14ac:dyDescent="0.25">
      <c r="A27" s="8" t="s">
        <v>147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15" customHeight="1" x14ac:dyDescent="0.25">
      <c r="A28" s="92" t="s">
        <v>148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</row>
    <row r="29" spans="1:8" ht="15" customHeight="1" x14ac:dyDescent="0.25">
      <c r="A29" s="92" t="s">
        <v>149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</row>
    <row r="30" spans="1:8" ht="15.75" customHeight="1" x14ac:dyDescent="0.25">
      <c r="A30" s="92" t="s">
        <v>150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</row>
    <row r="31" spans="1:8" ht="15" customHeight="1" x14ac:dyDescent="0.25">
      <c r="A31" s="10" t="s">
        <v>151</v>
      </c>
      <c r="B31" s="48"/>
      <c r="C31" s="48"/>
      <c r="D31" s="48"/>
      <c r="E31" s="48"/>
      <c r="F31" s="48"/>
      <c r="G31" s="48"/>
      <c r="H31" s="48"/>
    </row>
    <row r="32" spans="1:8" x14ac:dyDescent="0.25">
      <c r="A32" s="54"/>
    </row>
    <row r="33" spans="1:8" ht="14.45" customHeight="1" x14ac:dyDescent="0.25">
      <c r="A33" s="143" t="s">
        <v>152</v>
      </c>
      <c r="B33" s="143"/>
      <c r="C33" s="143"/>
      <c r="D33" s="143"/>
      <c r="E33" s="143"/>
      <c r="F33" s="143"/>
      <c r="G33" s="143"/>
      <c r="H33" s="143"/>
    </row>
    <row r="34" spans="1:8" ht="14.45" customHeight="1" x14ac:dyDescent="0.25">
      <c r="A34" s="143"/>
      <c r="B34" s="143"/>
      <c r="C34" s="143"/>
      <c r="D34" s="143"/>
      <c r="E34" s="143"/>
      <c r="F34" s="143"/>
      <c r="G34" s="143"/>
      <c r="H34" s="143"/>
    </row>
    <row r="35" spans="1:8" ht="14.45" customHeight="1" x14ac:dyDescent="0.25">
      <c r="A35" s="143"/>
      <c r="B35" s="143"/>
      <c r="C35" s="143"/>
      <c r="D35" s="143"/>
      <c r="E35" s="143"/>
      <c r="F35" s="143"/>
      <c r="G35" s="143"/>
      <c r="H35" s="143"/>
    </row>
    <row r="36" spans="1:8" ht="14.45" customHeight="1" x14ac:dyDescent="0.25">
      <c r="A36" s="143"/>
      <c r="B36" s="143"/>
      <c r="C36" s="143"/>
      <c r="D36" s="143"/>
      <c r="E36" s="143"/>
      <c r="F36" s="143"/>
      <c r="G36" s="143"/>
      <c r="H36" s="143"/>
    </row>
    <row r="37" spans="1:8" ht="14.45" customHeight="1" x14ac:dyDescent="0.25">
      <c r="A37" s="143"/>
      <c r="B37" s="143"/>
      <c r="C37" s="143"/>
      <c r="D37" s="143"/>
      <c r="E37" s="143"/>
      <c r="F37" s="143"/>
      <c r="G37" s="143"/>
      <c r="H37" s="143"/>
    </row>
    <row r="38" spans="1:8" x14ac:dyDescent="0.25">
      <c r="A38" s="54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39"/>
      <c r="B40" s="47"/>
      <c r="C40" s="47"/>
      <c r="D40" s="47"/>
      <c r="E40" s="47"/>
      <c r="F40" s="47"/>
    </row>
    <row r="41" spans="1:8" x14ac:dyDescent="0.25">
      <c r="A41" s="8" t="s">
        <v>159</v>
      </c>
      <c r="B41" s="4">
        <f>SUM(B42:B44)</f>
        <v>0</v>
      </c>
      <c r="C41" s="4">
        <f t="shared" ref="C41:F41" si="0">SUM(C42:C44)</f>
        <v>0</v>
      </c>
      <c r="D41" s="4">
        <f t="shared" si="0"/>
        <v>0</v>
      </c>
      <c r="E41" s="4">
        <f t="shared" si="0"/>
        <v>0</v>
      </c>
      <c r="F41" s="4">
        <f t="shared" si="0"/>
        <v>0</v>
      </c>
    </row>
    <row r="42" spans="1:8" x14ac:dyDescent="0.25">
      <c r="A42" s="92" t="s">
        <v>160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57"/>
    </row>
    <row r="43" spans="1:8" x14ac:dyDescent="0.25">
      <c r="A43" s="92" t="s">
        <v>161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57"/>
    </row>
    <row r="44" spans="1:8" x14ac:dyDescent="0.25">
      <c r="A44" s="92" t="s">
        <v>162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57"/>
    </row>
    <row r="45" spans="1:8" x14ac:dyDescent="0.25">
      <c r="A45" s="11" t="s">
        <v>151</v>
      </c>
      <c r="B45" s="48"/>
      <c r="C45" s="48"/>
      <c r="D45" s="48"/>
      <c r="E45" s="48"/>
      <c r="F45" s="48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ignoredErrors>
    <ignoredError sqref="B31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  <pageSetUpPr fitToPage="1"/>
  </sheetPr>
  <dimension ref="A1:K21"/>
  <sheetViews>
    <sheetView showGridLines="0" zoomScale="75" zoomScaleNormal="75" workbookViewId="0">
      <selection activeCell="G8" sqref="G8:K20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131" t="s">
        <v>163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</row>
    <row r="2" spans="1:11" ht="14.45" customHeight="1" x14ac:dyDescent="0.25">
      <c r="A2" s="134" t="str">
        <f>'Formato 1'!A2</f>
        <v>MUNICIPIO DE CORTAZAR, GTO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</row>
    <row r="3" spans="1:11" x14ac:dyDescent="0.25">
      <c r="A3" s="137" t="s">
        <v>164</v>
      </c>
      <c r="B3" s="138"/>
      <c r="C3" s="138"/>
      <c r="D3" s="138"/>
      <c r="E3" s="138"/>
      <c r="F3" s="138"/>
      <c r="G3" s="138"/>
      <c r="H3" s="138"/>
      <c r="I3" s="138"/>
      <c r="J3" s="138"/>
      <c r="K3" s="139"/>
    </row>
    <row r="4" spans="1:11" x14ac:dyDescent="0.25">
      <c r="A4" s="137" t="str">
        <f>'Formato 2'!A4</f>
        <v>Del 1 de enero al 31 de Marzo de 2026</v>
      </c>
      <c r="B4" s="138"/>
      <c r="C4" s="138"/>
      <c r="D4" s="138"/>
      <c r="E4" s="138"/>
      <c r="F4" s="138"/>
      <c r="G4" s="138"/>
      <c r="H4" s="138"/>
      <c r="I4" s="138"/>
      <c r="J4" s="138"/>
      <c r="K4" s="139"/>
    </row>
    <row r="5" spans="1:11" x14ac:dyDescent="0.25">
      <c r="A5" s="140" t="s">
        <v>2</v>
      </c>
      <c r="B5" s="141"/>
      <c r="C5" s="141"/>
      <c r="D5" s="141"/>
      <c r="E5" s="141"/>
      <c r="F5" s="141"/>
      <c r="G5" s="141"/>
      <c r="H5" s="141"/>
      <c r="I5" s="141"/>
      <c r="J5" s="141"/>
      <c r="K5" s="142"/>
    </row>
    <row r="6" spans="1:11" ht="72.7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4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x14ac:dyDescent="0.25">
      <c r="A8" s="2" t="s">
        <v>176</v>
      </c>
      <c r="B8" s="82"/>
      <c r="C8" s="82"/>
      <c r="D8" s="82"/>
      <c r="E8" s="4">
        <v>0</v>
      </c>
      <c r="F8" s="82"/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 x14ac:dyDescent="0.25">
      <c r="A9" s="83" t="s">
        <v>177</v>
      </c>
      <c r="B9" s="84"/>
      <c r="C9" s="84"/>
      <c r="D9" s="84"/>
      <c r="E9" s="41">
        <v>0</v>
      </c>
      <c r="F9" s="53"/>
      <c r="G9" s="41">
        <v>0</v>
      </c>
      <c r="H9" s="41">
        <v>0</v>
      </c>
      <c r="I9" s="41">
        <v>0</v>
      </c>
      <c r="J9" s="41">
        <v>0</v>
      </c>
      <c r="K9" s="41">
        <v>0</v>
      </c>
    </row>
    <row r="10" spans="1:11" x14ac:dyDescent="0.25">
      <c r="A10" s="83" t="s">
        <v>178</v>
      </c>
      <c r="B10" s="84"/>
      <c r="C10" s="84"/>
      <c r="D10" s="84"/>
      <c r="E10" s="41">
        <v>0</v>
      </c>
      <c r="F10" s="53"/>
      <c r="G10" s="41">
        <v>0</v>
      </c>
      <c r="H10" s="41">
        <v>0</v>
      </c>
      <c r="I10" s="41">
        <v>0</v>
      </c>
      <c r="J10" s="41">
        <v>0</v>
      </c>
      <c r="K10" s="41">
        <v>0</v>
      </c>
    </row>
    <row r="11" spans="1:11" x14ac:dyDescent="0.25">
      <c r="A11" s="83" t="s">
        <v>179</v>
      </c>
      <c r="B11" s="84"/>
      <c r="C11" s="84"/>
      <c r="D11" s="84"/>
      <c r="E11" s="41">
        <v>0</v>
      </c>
      <c r="F11" s="53"/>
      <c r="G11" s="41">
        <v>0</v>
      </c>
      <c r="H11" s="41">
        <v>0</v>
      </c>
      <c r="I11" s="41">
        <v>0</v>
      </c>
      <c r="J11" s="41">
        <v>0</v>
      </c>
      <c r="K11" s="41">
        <v>0</v>
      </c>
    </row>
    <row r="12" spans="1:11" x14ac:dyDescent="0.25">
      <c r="A12" s="83" t="s">
        <v>180</v>
      </c>
      <c r="B12" s="84"/>
      <c r="C12" s="84"/>
      <c r="D12" s="84"/>
      <c r="E12" s="41">
        <v>0</v>
      </c>
      <c r="F12" s="53"/>
      <c r="G12" s="41">
        <v>0</v>
      </c>
      <c r="H12" s="41">
        <v>0</v>
      </c>
      <c r="I12" s="41">
        <v>0</v>
      </c>
      <c r="J12" s="41">
        <v>0</v>
      </c>
      <c r="K12" s="41">
        <v>0</v>
      </c>
    </row>
    <row r="13" spans="1:11" x14ac:dyDescent="0.25">
      <c r="A13" s="104" t="s">
        <v>151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25">
      <c r="A14" s="2" t="s">
        <v>181</v>
      </c>
      <c r="B14" s="82"/>
      <c r="C14" s="82"/>
      <c r="D14" s="82"/>
      <c r="E14" s="4">
        <v>0</v>
      </c>
      <c r="F14" s="82"/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25">
      <c r="A15" s="83" t="s">
        <v>182</v>
      </c>
      <c r="B15" s="84"/>
      <c r="C15" s="84"/>
      <c r="D15" s="84"/>
      <c r="E15" s="41">
        <v>0</v>
      </c>
      <c r="F15" s="53"/>
      <c r="G15" s="41">
        <v>0</v>
      </c>
      <c r="H15" s="41">
        <v>0</v>
      </c>
      <c r="I15" s="41">
        <v>0</v>
      </c>
      <c r="J15" s="41">
        <v>0</v>
      </c>
      <c r="K15" s="41">
        <v>0</v>
      </c>
    </row>
    <row r="16" spans="1:11" x14ac:dyDescent="0.25">
      <c r="A16" s="83" t="s">
        <v>183</v>
      </c>
      <c r="B16" s="84"/>
      <c r="C16" s="84"/>
      <c r="D16" s="84"/>
      <c r="E16" s="41">
        <v>0</v>
      </c>
      <c r="F16" s="53"/>
      <c r="G16" s="41">
        <v>0</v>
      </c>
      <c r="H16" s="41">
        <v>0</v>
      </c>
      <c r="I16" s="41">
        <v>0</v>
      </c>
      <c r="J16" s="41">
        <v>0</v>
      </c>
      <c r="K16" s="41">
        <v>0</v>
      </c>
    </row>
    <row r="17" spans="1:11" x14ac:dyDescent="0.25">
      <c r="A17" s="83" t="s">
        <v>184</v>
      </c>
      <c r="B17" s="84"/>
      <c r="C17" s="84"/>
      <c r="D17" s="84"/>
      <c r="E17" s="41">
        <v>0</v>
      </c>
      <c r="F17" s="53"/>
      <c r="G17" s="41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 x14ac:dyDescent="0.25">
      <c r="A18" s="83" t="s">
        <v>185</v>
      </c>
      <c r="B18" s="84"/>
      <c r="C18" s="84"/>
      <c r="D18" s="84"/>
      <c r="E18" s="41">
        <v>0</v>
      </c>
      <c r="F18" s="53"/>
      <c r="G18" s="41">
        <v>0</v>
      </c>
      <c r="H18" s="41">
        <v>0</v>
      </c>
      <c r="I18" s="41">
        <v>0</v>
      </c>
      <c r="J18" s="41">
        <v>0</v>
      </c>
      <c r="K18" s="41">
        <v>0</v>
      </c>
    </row>
    <row r="19" spans="1:11" x14ac:dyDescent="0.25">
      <c r="A19" s="104" t="s">
        <v>151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25">
      <c r="A20" s="2" t="s">
        <v>186</v>
      </c>
      <c r="B20" s="82"/>
      <c r="C20" s="82"/>
      <c r="D20" s="82"/>
      <c r="E20" s="4">
        <v>0</v>
      </c>
      <c r="F20" s="82"/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25">
      <c r="A21" s="49"/>
      <c r="B21" s="48"/>
      <c r="C21" s="48"/>
      <c r="D21" s="48"/>
      <c r="E21" s="48"/>
      <c r="F21" s="48"/>
      <c r="G21" s="48"/>
      <c r="H21" s="48"/>
      <c r="I21" s="48"/>
      <c r="J21" s="48"/>
      <c r="K21" s="48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  <pageSetUpPr fitToPage="1"/>
  </sheetPr>
  <dimension ref="A1:D75"/>
  <sheetViews>
    <sheetView showGridLines="0" zoomScale="75" zoomScaleNormal="75" workbookViewId="0">
      <selection activeCell="B9" sqref="B9:B10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x14ac:dyDescent="0.25">
      <c r="A1" s="131" t="s">
        <v>187</v>
      </c>
      <c r="B1" s="132"/>
      <c r="C1" s="132"/>
      <c r="D1" s="133"/>
    </row>
    <row r="2" spans="1:4" x14ac:dyDescent="0.25">
      <c r="A2" s="134" t="str">
        <f>'Formato 1'!A2</f>
        <v>MUNICIPIO DE CORTAZAR, GTO</v>
      </c>
      <c r="B2" s="135"/>
      <c r="C2" s="135"/>
      <c r="D2" s="136"/>
    </row>
    <row r="3" spans="1:4" x14ac:dyDescent="0.25">
      <c r="A3" s="137" t="s">
        <v>188</v>
      </c>
      <c r="B3" s="138"/>
      <c r="C3" s="138"/>
      <c r="D3" s="139"/>
    </row>
    <row r="4" spans="1:4" x14ac:dyDescent="0.25">
      <c r="A4" s="137" t="str">
        <f>'Formato 3'!A4</f>
        <v>Del 1 de enero al 31 de Marzo de 2026</v>
      </c>
      <c r="B4" s="138"/>
      <c r="C4" s="138"/>
      <c r="D4" s="139"/>
    </row>
    <row r="5" spans="1:4" x14ac:dyDescent="0.25">
      <c r="A5" s="140" t="s">
        <v>2</v>
      </c>
      <c r="B5" s="141"/>
      <c r="C5" s="141"/>
      <c r="D5" s="142"/>
    </row>
    <row r="6" spans="1:4" ht="15" customHeight="1" x14ac:dyDescent="0.25"/>
    <row r="7" spans="1:4" ht="30" x14ac:dyDescent="0.25">
      <c r="A7" s="12" t="s">
        <v>5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3">
        <v>398239175.98000002</v>
      </c>
      <c r="C8" s="13">
        <v>117981328.09</v>
      </c>
      <c r="D8" s="13">
        <v>114308029.26000001</v>
      </c>
    </row>
    <row r="9" spans="1:4" x14ac:dyDescent="0.25">
      <c r="A9" s="51" t="s">
        <v>193</v>
      </c>
      <c r="B9" s="77">
        <v>288486218.63999999</v>
      </c>
      <c r="C9" s="77">
        <v>87238912.329999998</v>
      </c>
      <c r="D9" s="77">
        <v>83565613.5</v>
      </c>
    </row>
    <row r="10" spans="1:4" x14ac:dyDescent="0.25">
      <c r="A10" s="51" t="s">
        <v>194</v>
      </c>
      <c r="B10" s="77">
        <v>128752957.34</v>
      </c>
      <c r="C10" s="77">
        <v>35492414.759999998</v>
      </c>
      <c r="D10" s="77">
        <v>35492414.759999998</v>
      </c>
    </row>
    <row r="11" spans="1:4" x14ac:dyDescent="0.25">
      <c r="A11" s="51" t="s">
        <v>195</v>
      </c>
      <c r="B11" s="77">
        <v>-19000000</v>
      </c>
      <c r="C11" s="77">
        <v>-4749999</v>
      </c>
      <c r="D11" s="77">
        <v>-4749999</v>
      </c>
    </row>
    <row r="12" spans="1:4" x14ac:dyDescent="0.25">
      <c r="A12" s="40"/>
      <c r="B12" s="74"/>
      <c r="C12" s="74"/>
      <c r="D12" s="74"/>
    </row>
    <row r="13" spans="1:4" x14ac:dyDescent="0.25">
      <c r="A13" s="3" t="s">
        <v>196</v>
      </c>
      <c r="B13" s="13">
        <v>398239175.98000002</v>
      </c>
      <c r="C13" s="13">
        <v>92024733.420000002</v>
      </c>
      <c r="D13" s="13">
        <v>87998100.140000001</v>
      </c>
    </row>
    <row r="14" spans="1:4" x14ac:dyDescent="0.25">
      <c r="A14" s="51" t="s">
        <v>197</v>
      </c>
      <c r="B14" s="130">
        <v>248372538.63999999</v>
      </c>
      <c r="C14" s="130">
        <v>55956651.299999997</v>
      </c>
      <c r="D14" s="130">
        <v>55195235.079999998</v>
      </c>
    </row>
    <row r="15" spans="1:4" x14ac:dyDescent="0.25">
      <c r="A15" s="51" t="s">
        <v>198</v>
      </c>
      <c r="B15" s="130">
        <v>149866637.34</v>
      </c>
      <c r="C15" s="130">
        <v>36068082.119999997</v>
      </c>
      <c r="D15" s="130">
        <v>32802865.059999999</v>
      </c>
    </row>
    <row r="16" spans="1:4" x14ac:dyDescent="0.25">
      <c r="A16" s="40"/>
      <c r="B16" s="74"/>
      <c r="C16" s="74"/>
      <c r="D16" s="74"/>
    </row>
    <row r="17" spans="1:4" x14ac:dyDescent="0.25">
      <c r="A17" s="3" t="s">
        <v>199</v>
      </c>
      <c r="B17" s="14">
        <v>0</v>
      </c>
      <c r="C17" s="13">
        <v>13461942.68</v>
      </c>
      <c r="D17" s="13">
        <v>13461942.68</v>
      </c>
    </row>
    <row r="18" spans="1:4" x14ac:dyDescent="0.25">
      <c r="A18" s="51" t="s">
        <v>200</v>
      </c>
      <c r="B18" s="15">
        <v>0</v>
      </c>
      <c r="C18" s="130">
        <v>2232583.87</v>
      </c>
      <c r="D18" s="130">
        <v>2232583.87</v>
      </c>
    </row>
    <row r="19" spans="1:4" x14ac:dyDescent="0.25">
      <c r="A19" s="51" t="s">
        <v>201</v>
      </c>
      <c r="B19" s="15">
        <v>0</v>
      </c>
      <c r="C19" s="130">
        <v>11229358.810000001</v>
      </c>
      <c r="D19" s="130">
        <v>11229358.810000001</v>
      </c>
    </row>
    <row r="20" spans="1:4" x14ac:dyDescent="0.25">
      <c r="A20" s="40"/>
      <c r="B20" s="74"/>
      <c r="C20" s="74"/>
      <c r="D20" s="74"/>
    </row>
    <row r="21" spans="1:4" x14ac:dyDescent="0.25">
      <c r="A21" s="3" t="s">
        <v>202</v>
      </c>
      <c r="B21" s="13">
        <v>0</v>
      </c>
      <c r="C21" s="13">
        <v>39418537.350000001</v>
      </c>
      <c r="D21" s="13">
        <v>39771871.799999997</v>
      </c>
    </row>
    <row r="22" spans="1:4" x14ac:dyDescent="0.25">
      <c r="A22" s="3"/>
      <c r="B22" s="74"/>
      <c r="C22" s="74"/>
      <c r="D22" s="74"/>
    </row>
    <row r="23" spans="1:4" x14ac:dyDescent="0.25">
      <c r="A23" s="3" t="s">
        <v>203</v>
      </c>
      <c r="B23" s="13">
        <v>19000000</v>
      </c>
      <c r="C23" s="13">
        <v>44168536.350000001</v>
      </c>
      <c r="D23" s="13">
        <v>44521870.799999997</v>
      </c>
    </row>
    <row r="24" spans="1:4" x14ac:dyDescent="0.25">
      <c r="A24" s="3"/>
      <c r="B24" s="16"/>
      <c r="C24" s="16"/>
      <c r="D24" s="16"/>
    </row>
    <row r="25" spans="1:4" x14ac:dyDescent="0.25">
      <c r="A25" s="17" t="s">
        <v>204</v>
      </c>
      <c r="B25" s="13">
        <v>19000000</v>
      </c>
      <c r="C25" s="13">
        <v>30706593.670000002</v>
      </c>
      <c r="D25" s="13">
        <v>31059928.120000001</v>
      </c>
    </row>
    <row r="26" spans="1:4" x14ac:dyDescent="0.25">
      <c r="A26" s="18"/>
      <c r="B26" s="65"/>
      <c r="C26" s="65"/>
      <c r="D26" s="65"/>
    </row>
    <row r="27" spans="1:4" x14ac:dyDescent="0.25">
      <c r="A27" s="54"/>
    </row>
    <row r="28" spans="1:4" x14ac:dyDescent="0.25">
      <c r="A28" s="12" t="s">
        <v>5</v>
      </c>
      <c r="B28" s="7" t="s">
        <v>205</v>
      </c>
      <c r="C28" s="7" t="s">
        <v>190</v>
      </c>
      <c r="D28" s="7" t="s">
        <v>206</v>
      </c>
    </row>
    <row r="29" spans="1:4" x14ac:dyDescent="0.25">
      <c r="A29" s="3" t="s">
        <v>207</v>
      </c>
      <c r="B29" s="4">
        <v>1350000</v>
      </c>
      <c r="C29" s="4">
        <v>588366.67000000004</v>
      </c>
      <c r="D29" s="4">
        <v>588366.67000000004</v>
      </c>
    </row>
    <row r="30" spans="1:4" x14ac:dyDescent="0.25">
      <c r="A30" s="51" t="s">
        <v>208</v>
      </c>
      <c r="B30" s="41">
        <v>1350000</v>
      </c>
      <c r="C30" s="41">
        <v>588366.67000000004</v>
      </c>
      <c r="D30" s="41">
        <v>588366.67000000004</v>
      </c>
    </row>
    <row r="31" spans="1:4" x14ac:dyDescent="0.25">
      <c r="A31" s="51" t="s">
        <v>209</v>
      </c>
      <c r="B31" s="41">
        <v>0</v>
      </c>
      <c r="C31" s="41">
        <v>0</v>
      </c>
      <c r="D31" s="41">
        <v>0</v>
      </c>
    </row>
    <row r="32" spans="1:4" x14ac:dyDescent="0.25">
      <c r="A32" s="39"/>
      <c r="B32" s="43"/>
      <c r="C32" s="43"/>
      <c r="D32" s="43"/>
    </row>
    <row r="33" spans="1:4" ht="14.45" customHeight="1" x14ac:dyDescent="0.25">
      <c r="A33" s="3" t="s">
        <v>210</v>
      </c>
      <c r="B33" s="4">
        <v>20350000</v>
      </c>
      <c r="C33" s="4">
        <v>31294960.34</v>
      </c>
      <c r="D33" s="4">
        <v>31648294.789999999</v>
      </c>
    </row>
    <row r="34" spans="1:4" ht="14.45" customHeight="1" x14ac:dyDescent="0.25">
      <c r="A34" s="49"/>
      <c r="B34" s="50"/>
      <c r="C34" s="50"/>
      <c r="D34" s="50"/>
    </row>
    <row r="35" spans="1:4" ht="14.45" customHeight="1" x14ac:dyDescent="0.25">
      <c r="A35" s="54"/>
    </row>
    <row r="36" spans="1:4" ht="30" x14ac:dyDescent="0.25">
      <c r="A36" s="12" t="s">
        <v>5</v>
      </c>
      <c r="B36" s="7" t="s">
        <v>189</v>
      </c>
      <c r="C36" s="7" t="s">
        <v>190</v>
      </c>
      <c r="D36" s="7" t="s">
        <v>191</v>
      </c>
    </row>
    <row r="37" spans="1:4" ht="14.45" customHeight="1" x14ac:dyDescent="0.25">
      <c r="A37" s="3" t="s">
        <v>211</v>
      </c>
      <c r="B37" s="4">
        <v>0</v>
      </c>
      <c r="C37" s="4">
        <v>0</v>
      </c>
      <c r="D37" s="4">
        <v>0</v>
      </c>
    </row>
    <row r="38" spans="1:4" x14ac:dyDescent="0.25">
      <c r="A38" s="51" t="s">
        <v>212</v>
      </c>
      <c r="B38" s="41">
        <v>0</v>
      </c>
      <c r="C38" s="41">
        <v>0</v>
      </c>
      <c r="D38" s="41">
        <v>0</v>
      </c>
    </row>
    <row r="39" spans="1:4" x14ac:dyDescent="0.25">
      <c r="A39" s="51" t="s">
        <v>213</v>
      </c>
      <c r="B39" s="41">
        <v>0</v>
      </c>
      <c r="C39" s="41">
        <v>0</v>
      </c>
      <c r="D39" s="41">
        <v>0</v>
      </c>
    </row>
    <row r="40" spans="1:4" x14ac:dyDescent="0.25">
      <c r="A40" s="3" t="s">
        <v>214</v>
      </c>
      <c r="B40" s="4">
        <v>19000000</v>
      </c>
      <c r="C40" s="4">
        <v>4749999</v>
      </c>
      <c r="D40" s="4">
        <v>4749999</v>
      </c>
    </row>
    <row r="41" spans="1:4" x14ac:dyDescent="0.25">
      <c r="A41" s="51" t="s">
        <v>215</v>
      </c>
      <c r="B41" s="41">
        <v>19000000</v>
      </c>
      <c r="C41" s="41">
        <v>4749999</v>
      </c>
      <c r="D41" s="41">
        <v>4749999</v>
      </c>
    </row>
    <row r="42" spans="1:4" x14ac:dyDescent="0.25">
      <c r="A42" s="51" t="s">
        <v>216</v>
      </c>
      <c r="B42" s="41">
        <v>0</v>
      </c>
      <c r="C42" s="41">
        <v>0</v>
      </c>
      <c r="D42" s="41">
        <v>0</v>
      </c>
    </row>
    <row r="43" spans="1:4" x14ac:dyDescent="0.25">
      <c r="A43" s="39"/>
      <c r="B43" s="43"/>
      <c r="C43" s="43"/>
      <c r="D43" s="43"/>
    </row>
    <row r="44" spans="1:4" x14ac:dyDescent="0.25">
      <c r="A44" s="3" t="s">
        <v>217</v>
      </c>
      <c r="B44" s="4">
        <v>-19000000</v>
      </c>
      <c r="C44" s="4">
        <v>-4749999</v>
      </c>
      <c r="D44" s="4">
        <v>-4749999</v>
      </c>
    </row>
    <row r="45" spans="1:4" x14ac:dyDescent="0.25">
      <c r="A45" s="19"/>
      <c r="B45" s="50"/>
      <c r="C45" s="50"/>
      <c r="D45" s="50"/>
    </row>
    <row r="47" spans="1:4" ht="30" x14ac:dyDescent="0.25">
      <c r="A47" s="12" t="s">
        <v>5</v>
      </c>
      <c r="B47" s="7" t="s">
        <v>189</v>
      </c>
      <c r="C47" s="7" t="s">
        <v>190</v>
      </c>
      <c r="D47" s="7" t="s">
        <v>191</v>
      </c>
    </row>
    <row r="48" spans="1:4" x14ac:dyDescent="0.25">
      <c r="A48" s="78" t="s">
        <v>218</v>
      </c>
      <c r="B48" s="79">
        <v>288486218.63999999</v>
      </c>
      <c r="C48" s="79">
        <v>87238912.329999998</v>
      </c>
      <c r="D48" s="79">
        <v>83565613.5</v>
      </c>
    </row>
    <row r="49" spans="1:4" x14ac:dyDescent="0.25">
      <c r="A49" s="20" t="s">
        <v>219</v>
      </c>
      <c r="B49" s="4">
        <v>-19000000</v>
      </c>
      <c r="C49" s="4">
        <v>-4749999</v>
      </c>
      <c r="D49" s="4">
        <v>-4749999</v>
      </c>
    </row>
    <row r="50" spans="1:4" x14ac:dyDescent="0.25">
      <c r="A50" s="80" t="s">
        <v>212</v>
      </c>
      <c r="B50" s="41">
        <v>0</v>
      </c>
      <c r="C50" s="41">
        <v>0</v>
      </c>
      <c r="D50" s="41">
        <v>0</v>
      </c>
    </row>
    <row r="51" spans="1:4" x14ac:dyDescent="0.25">
      <c r="A51" s="80" t="s">
        <v>215</v>
      </c>
      <c r="B51" s="41">
        <v>19000000</v>
      </c>
      <c r="C51" s="41">
        <v>4749999</v>
      </c>
      <c r="D51" s="41">
        <v>4749999</v>
      </c>
    </row>
    <row r="52" spans="1:4" x14ac:dyDescent="0.25">
      <c r="A52" s="39"/>
      <c r="B52" s="43"/>
      <c r="C52" s="43"/>
      <c r="D52" s="43"/>
    </row>
    <row r="53" spans="1:4" x14ac:dyDescent="0.25">
      <c r="A53" s="51" t="s">
        <v>197</v>
      </c>
      <c r="B53" s="41">
        <v>248372538.63999999</v>
      </c>
      <c r="C53" s="41">
        <v>55956651.299999997</v>
      </c>
      <c r="D53" s="41">
        <v>55195235.079999998</v>
      </c>
    </row>
    <row r="54" spans="1:4" x14ac:dyDescent="0.25">
      <c r="A54" s="39"/>
      <c r="B54" s="43"/>
      <c r="C54" s="43"/>
      <c r="D54" s="43"/>
    </row>
    <row r="55" spans="1:4" x14ac:dyDescent="0.25">
      <c r="A55" s="51" t="s">
        <v>200</v>
      </c>
      <c r="B55" s="21"/>
      <c r="C55" s="41">
        <v>2232583.87</v>
      </c>
      <c r="D55" s="41">
        <v>2232583.87</v>
      </c>
    </row>
    <row r="56" spans="1:4" x14ac:dyDescent="0.25">
      <c r="A56" s="39"/>
      <c r="B56" s="43"/>
      <c r="C56" s="43"/>
      <c r="D56" s="43"/>
    </row>
    <row r="57" spans="1:4" x14ac:dyDescent="0.25">
      <c r="A57" s="17" t="s">
        <v>220</v>
      </c>
      <c r="B57" s="4">
        <v>21113680</v>
      </c>
      <c r="C57" s="4">
        <v>28764845.899999999</v>
      </c>
      <c r="D57" s="4">
        <v>25852963.289999999</v>
      </c>
    </row>
    <row r="58" spans="1:4" x14ac:dyDescent="0.25">
      <c r="A58" s="22"/>
      <c r="B58" s="23"/>
      <c r="C58" s="23"/>
      <c r="D58" s="23"/>
    </row>
    <row r="59" spans="1:4" x14ac:dyDescent="0.25">
      <c r="A59" s="17" t="s">
        <v>221</v>
      </c>
      <c r="B59" s="4">
        <v>40113680</v>
      </c>
      <c r="C59" s="4">
        <v>33514844.899999999</v>
      </c>
      <c r="D59" s="4">
        <v>30602962.289999999</v>
      </c>
    </row>
    <row r="60" spans="1:4" x14ac:dyDescent="0.25">
      <c r="A60" s="49"/>
      <c r="B60" s="50"/>
      <c r="C60" s="50"/>
      <c r="D60" s="50"/>
    </row>
    <row r="62" spans="1:4" ht="30" x14ac:dyDescent="0.25">
      <c r="A62" s="12" t="s">
        <v>5</v>
      </c>
      <c r="B62" s="7" t="s">
        <v>189</v>
      </c>
      <c r="C62" s="7" t="s">
        <v>190</v>
      </c>
      <c r="D62" s="7" t="s">
        <v>191</v>
      </c>
    </row>
    <row r="63" spans="1:4" x14ac:dyDescent="0.25">
      <c r="A63" s="78" t="s">
        <v>194</v>
      </c>
      <c r="B63" s="81">
        <v>128752957.34</v>
      </c>
      <c r="C63" s="81">
        <v>35492414.759999998</v>
      </c>
      <c r="D63" s="81">
        <v>35492414.759999998</v>
      </c>
    </row>
    <row r="64" spans="1:4" ht="30" x14ac:dyDescent="0.25">
      <c r="A64" s="20" t="s">
        <v>222</v>
      </c>
      <c r="B64" s="13">
        <v>0</v>
      </c>
      <c r="C64" s="13">
        <v>0</v>
      </c>
      <c r="D64" s="13">
        <v>0</v>
      </c>
    </row>
    <row r="65" spans="1:4" x14ac:dyDescent="0.25">
      <c r="A65" s="80" t="s">
        <v>213</v>
      </c>
      <c r="B65" s="77">
        <v>0</v>
      </c>
      <c r="C65" s="77">
        <v>0</v>
      </c>
      <c r="D65" s="77">
        <v>0</v>
      </c>
    </row>
    <row r="66" spans="1:4" x14ac:dyDescent="0.25">
      <c r="A66" s="80" t="s">
        <v>216</v>
      </c>
      <c r="B66" s="77">
        <v>0</v>
      </c>
      <c r="C66" s="77">
        <v>0</v>
      </c>
      <c r="D66" s="77">
        <v>0</v>
      </c>
    </row>
    <row r="67" spans="1:4" x14ac:dyDescent="0.25">
      <c r="A67" s="39"/>
      <c r="B67" s="74"/>
      <c r="C67" s="74"/>
      <c r="D67" s="74"/>
    </row>
    <row r="68" spans="1:4" x14ac:dyDescent="0.25">
      <c r="A68" s="51" t="s">
        <v>223</v>
      </c>
      <c r="B68" s="77">
        <v>149866637.34</v>
      </c>
      <c r="C68" s="77">
        <v>36068082.119999997</v>
      </c>
      <c r="D68" s="77">
        <v>32802865.059999999</v>
      </c>
    </row>
    <row r="69" spans="1:4" x14ac:dyDescent="0.25">
      <c r="A69" s="39"/>
      <c r="B69" s="74"/>
      <c r="C69" s="74"/>
      <c r="D69" s="74"/>
    </row>
    <row r="70" spans="1:4" x14ac:dyDescent="0.25">
      <c r="A70" s="51" t="s">
        <v>201</v>
      </c>
      <c r="B70" s="15">
        <v>0</v>
      </c>
      <c r="C70" s="77">
        <v>11229358.810000001</v>
      </c>
      <c r="D70" s="77">
        <v>11229358.810000001</v>
      </c>
    </row>
    <row r="71" spans="1:4" x14ac:dyDescent="0.25">
      <c r="A71" s="39"/>
      <c r="B71" s="74"/>
      <c r="C71" s="74"/>
      <c r="D71" s="74"/>
    </row>
    <row r="72" spans="1:4" x14ac:dyDescent="0.25">
      <c r="A72" s="17" t="s">
        <v>224</v>
      </c>
      <c r="B72" s="4">
        <v>-21113680</v>
      </c>
      <c r="C72" s="4">
        <v>10653691.449999999</v>
      </c>
      <c r="D72" s="4">
        <v>13918908.51</v>
      </c>
    </row>
    <row r="73" spans="1:4" x14ac:dyDescent="0.25">
      <c r="A73" s="39"/>
      <c r="B73" s="23"/>
      <c r="C73" s="23"/>
      <c r="D73" s="23"/>
    </row>
    <row r="74" spans="1:4" x14ac:dyDescent="0.25">
      <c r="A74" s="17" t="s">
        <v>225</v>
      </c>
      <c r="B74" s="4">
        <v>-21113680</v>
      </c>
      <c r="C74" s="4">
        <v>10653691.449999999</v>
      </c>
      <c r="D74" s="4">
        <v>13918908.51</v>
      </c>
    </row>
    <row r="75" spans="1:4" x14ac:dyDescent="0.25">
      <c r="A75" s="49"/>
      <c r="B75" s="65"/>
      <c r="C75" s="65"/>
      <c r="D75" s="6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48:D59 B37:D44 B8:D25 B29:D33 B63:D74" xr:uid="{526B69E6-A0FC-40A5-8CD2-3BD25F9CDCA2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  <pageSetUpPr fitToPage="1"/>
  </sheetPr>
  <dimension ref="A1:G76"/>
  <sheetViews>
    <sheetView showGridLines="0" topLeftCell="A27" zoomScale="75" zoomScaleNormal="75" workbookViewId="0">
      <selection activeCell="A27" sqref="A1:XFD1048576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x14ac:dyDescent="0.25">
      <c r="A1" s="131" t="s">
        <v>226</v>
      </c>
      <c r="B1" s="132"/>
      <c r="C1" s="132"/>
      <c r="D1" s="132"/>
      <c r="E1" s="132"/>
      <c r="F1" s="132"/>
      <c r="G1" s="133"/>
    </row>
    <row r="2" spans="1:7" x14ac:dyDescent="0.25">
      <c r="A2" s="93" t="str">
        <f>'Formato 1'!A2</f>
        <v>MUNICIPIO DE CORTAZAR, GTO</v>
      </c>
      <c r="B2" s="94"/>
      <c r="C2" s="94"/>
      <c r="D2" s="94"/>
      <c r="E2" s="94"/>
      <c r="F2" s="94"/>
      <c r="G2" s="95"/>
    </row>
    <row r="3" spans="1:7" x14ac:dyDescent="0.25">
      <c r="A3" s="96" t="s">
        <v>227</v>
      </c>
      <c r="B3" s="97"/>
      <c r="C3" s="97"/>
      <c r="D3" s="97"/>
      <c r="E3" s="97"/>
      <c r="F3" s="97"/>
      <c r="G3" s="98"/>
    </row>
    <row r="4" spans="1:7" x14ac:dyDescent="0.25">
      <c r="A4" s="96" t="str">
        <f>'Formato 3'!A4</f>
        <v>Del 1 de enero al 31 de Marzo de 2026</v>
      </c>
      <c r="B4" s="97"/>
      <c r="C4" s="97"/>
      <c r="D4" s="97"/>
      <c r="E4" s="97"/>
      <c r="F4" s="97"/>
      <c r="G4" s="98"/>
    </row>
    <row r="5" spans="1:7" x14ac:dyDescent="0.25">
      <c r="A5" s="99" t="s">
        <v>2</v>
      </c>
      <c r="B5" s="100"/>
      <c r="C5" s="100"/>
      <c r="D5" s="100"/>
      <c r="E5" s="100"/>
      <c r="F5" s="100"/>
      <c r="G5" s="101"/>
    </row>
    <row r="6" spans="1:7" x14ac:dyDescent="0.25">
      <c r="A6" s="144" t="s">
        <v>5</v>
      </c>
      <c r="B6" s="146" t="s">
        <v>228</v>
      </c>
      <c r="C6" s="146"/>
      <c r="D6" s="146"/>
      <c r="E6" s="146"/>
      <c r="F6" s="146"/>
      <c r="G6" s="146" t="s">
        <v>229</v>
      </c>
    </row>
    <row r="7" spans="1:7" ht="30" x14ac:dyDescent="0.25">
      <c r="A7" s="145"/>
      <c r="B7" s="24" t="s">
        <v>230</v>
      </c>
      <c r="C7" s="7" t="s">
        <v>231</v>
      </c>
      <c r="D7" s="24" t="s">
        <v>232</v>
      </c>
      <c r="E7" s="24" t="s">
        <v>190</v>
      </c>
      <c r="F7" s="24" t="s">
        <v>233</v>
      </c>
      <c r="G7" s="146"/>
    </row>
    <row r="8" spans="1:7" x14ac:dyDescent="0.25">
      <c r="A8" s="25" t="s">
        <v>234</v>
      </c>
      <c r="B8" s="74"/>
      <c r="C8" s="74"/>
      <c r="D8" s="74"/>
      <c r="E8" s="74"/>
      <c r="F8" s="74"/>
      <c r="G8" s="74"/>
    </row>
    <row r="9" spans="1:7" x14ac:dyDescent="0.25">
      <c r="A9" s="51" t="s">
        <v>235</v>
      </c>
      <c r="B9" s="41">
        <v>27860608.449999999</v>
      </c>
      <c r="C9" s="41">
        <v>1247077.57</v>
      </c>
      <c r="D9" s="41">
        <v>29107686.02</v>
      </c>
      <c r="E9" s="41">
        <v>20727901.260000002</v>
      </c>
      <c r="F9" s="41">
        <v>20727838.800000001</v>
      </c>
      <c r="G9" s="41">
        <v>-7132769.6500000004</v>
      </c>
    </row>
    <row r="10" spans="1:7" x14ac:dyDescent="0.25">
      <c r="A10" s="51" t="s">
        <v>236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25">
      <c r="A11" s="51" t="s">
        <v>237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5">
      <c r="A12" s="51" t="s">
        <v>238</v>
      </c>
      <c r="B12" s="41">
        <v>28157503.739999998</v>
      </c>
      <c r="C12" s="41">
        <v>495075.63</v>
      </c>
      <c r="D12" s="41">
        <v>28652579.370000001</v>
      </c>
      <c r="E12" s="41">
        <v>8025027.2300000004</v>
      </c>
      <c r="F12" s="41">
        <v>4549570.01</v>
      </c>
      <c r="G12" s="41">
        <v>-23607933.73</v>
      </c>
    </row>
    <row r="13" spans="1:7" x14ac:dyDescent="0.25">
      <c r="A13" s="51" t="s">
        <v>239</v>
      </c>
      <c r="B13" s="41">
        <v>1698395.51</v>
      </c>
      <c r="C13" s="41">
        <v>600500</v>
      </c>
      <c r="D13" s="41">
        <v>2298895.5099999998</v>
      </c>
      <c r="E13" s="41">
        <v>803744.49</v>
      </c>
      <c r="F13" s="41">
        <v>716014.88</v>
      </c>
      <c r="G13" s="41">
        <v>-982380.63</v>
      </c>
    </row>
    <row r="14" spans="1:7" x14ac:dyDescent="0.25">
      <c r="A14" s="51" t="s">
        <v>240</v>
      </c>
      <c r="B14" s="41">
        <v>5832261.9000000004</v>
      </c>
      <c r="C14" s="41">
        <v>0</v>
      </c>
      <c r="D14" s="41">
        <v>5832261.9000000004</v>
      </c>
      <c r="E14" s="41">
        <v>1784974.93</v>
      </c>
      <c r="F14" s="41">
        <v>1729485.39</v>
      </c>
      <c r="G14" s="41">
        <v>-4102776.51</v>
      </c>
    </row>
    <row r="15" spans="1:7" x14ac:dyDescent="0.25">
      <c r="A15" s="51" t="s">
        <v>241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 x14ac:dyDescent="0.25">
      <c r="A16" s="75" t="s">
        <v>242</v>
      </c>
      <c r="B16" s="41">
        <v>200218428.22</v>
      </c>
      <c r="C16" s="41">
        <v>4387766.03</v>
      </c>
      <c r="D16" s="41">
        <v>204606194.25</v>
      </c>
      <c r="E16" s="41">
        <v>52784957.780000001</v>
      </c>
      <c r="F16" s="41">
        <v>52784957.780000001</v>
      </c>
      <c r="G16" s="41">
        <v>-147433470.44</v>
      </c>
    </row>
    <row r="17" spans="1:7" x14ac:dyDescent="0.25">
      <c r="A17" s="60" t="s">
        <v>243</v>
      </c>
      <c r="B17" s="41">
        <v>134528359.28</v>
      </c>
      <c r="C17" s="41">
        <v>2843717.9</v>
      </c>
      <c r="D17" s="41">
        <v>137372077.18000001</v>
      </c>
      <c r="E17" s="41">
        <v>35474176.259999998</v>
      </c>
      <c r="F17" s="41">
        <v>35474176.259999998</v>
      </c>
      <c r="G17" s="41">
        <v>-99054183.019999996</v>
      </c>
    </row>
    <row r="18" spans="1:7" x14ac:dyDescent="0.25">
      <c r="A18" s="60" t="s">
        <v>244</v>
      </c>
      <c r="B18" s="41">
        <v>43872511.149999999</v>
      </c>
      <c r="C18" s="41">
        <v>0</v>
      </c>
      <c r="D18" s="41">
        <v>43872511.149999999</v>
      </c>
      <c r="E18" s="41">
        <v>11059560.949999999</v>
      </c>
      <c r="F18" s="41">
        <v>11059560.949999999</v>
      </c>
      <c r="G18" s="41">
        <v>-32812950.199999999</v>
      </c>
    </row>
    <row r="19" spans="1:7" x14ac:dyDescent="0.25">
      <c r="A19" s="60" t="s">
        <v>245</v>
      </c>
      <c r="B19" s="41">
        <v>10105470.24</v>
      </c>
      <c r="C19" s="41">
        <v>99425.51</v>
      </c>
      <c r="D19" s="41">
        <v>10204895.75</v>
      </c>
      <c r="E19" s="41">
        <v>2475317.34</v>
      </c>
      <c r="F19" s="41">
        <v>2475317.34</v>
      </c>
      <c r="G19" s="41">
        <v>-7630152.9000000004</v>
      </c>
    </row>
    <row r="20" spans="1:7" x14ac:dyDescent="0.25">
      <c r="A20" s="60" t="s">
        <v>246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25">
      <c r="A21" s="60" t="s">
        <v>247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25">
      <c r="A22" s="60" t="s">
        <v>248</v>
      </c>
      <c r="B22" s="41">
        <v>3377317.59</v>
      </c>
      <c r="C22" s="41">
        <v>0</v>
      </c>
      <c r="D22" s="41">
        <v>3377317.59</v>
      </c>
      <c r="E22" s="41">
        <v>1113565.82</v>
      </c>
      <c r="F22" s="41">
        <v>1113565.82</v>
      </c>
      <c r="G22" s="41">
        <v>-2263751.77</v>
      </c>
    </row>
    <row r="23" spans="1:7" x14ac:dyDescent="0.25">
      <c r="A23" s="60" t="s">
        <v>249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25">
      <c r="A24" s="60" t="s">
        <v>250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25">
      <c r="A25" s="60" t="s">
        <v>251</v>
      </c>
      <c r="B25" s="41">
        <v>2592399.41</v>
      </c>
      <c r="C25" s="41">
        <v>0</v>
      </c>
      <c r="D25" s="41">
        <v>2592399.41</v>
      </c>
      <c r="E25" s="41">
        <v>651795.41</v>
      </c>
      <c r="F25" s="41">
        <v>651795.41</v>
      </c>
      <c r="G25" s="41">
        <v>-1940604</v>
      </c>
    </row>
    <row r="26" spans="1:7" x14ac:dyDescent="0.25">
      <c r="A26" s="60" t="s">
        <v>252</v>
      </c>
      <c r="B26" s="41">
        <v>5742370.5499999998</v>
      </c>
      <c r="C26" s="41">
        <v>1444622.62</v>
      </c>
      <c r="D26" s="41">
        <v>7186993.1699999999</v>
      </c>
      <c r="E26" s="41">
        <v>2010542</v>
      </c>
      <c r="F26" s="41">
        <v>2010542</v>
      </c>
      <c r="G26" s="41">
        <v>-3731828.55</v>
      </c>
    </row>
    <row r="27" spans="1:7" x14ac:dyDescent="0.25">
      <c r="A27" s="60" t="s">
        <v>253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25">
      <c r="A28" s="51" t="s">
        <v>254</v>
      </c>
      <c r="B28" s="41">
        <v>3250125.81</v>
      </c>
      <c r="C28" s="41">
        <v>4000</v>
      </c>
      <c r="D28" s="41">
        <v>3254125.81</v>
      </c>
      <c r="E28" s="41">
        <v>887383.59</v>
      </c>
      <c r="F28" s="41">
        <v>887383.59</v>
      </c>
      <c r="G28" s="41">
        <v>-2362742.2200000002</v>
      </c>
    </row>
    <row r="29" spans="1:7" x14ac:dyDescent="0.25">
      <c r="A29" s="60" t="s">
        <v>255</v>
      </c>
      <c r="B29" s="41">
        <v>5249.58</v>
      </c>
      <c r="C29" s="41">
        <v>10019.85</v>
      </c>
      <c r="D29" s="41">
        <v>15269.43</v>
      </c>
      <c r="E29" s="41">
        <v>5298.27</v>
      </c>
      <c r="F29" s="41">
        <v>5298.27</v>
      </c>
      <c r="G29" s="41">
        <v>48.69</v>
      </c>
    </row>
    <row r="30" spans="1:7" x14ac:dyDescent="0.25">
      <c r="A30" s="60" t="s">
        <v>256</v>
      </c>
      <c r="B30" s="41">
        <v>334167.62</v>
      </c>
      <c r="C30" s="41">
        <v>3799.05</v>
      </c>
      <c r="D30" s="41">
        <v>337966.67</v>
      </c>
      <c r="E30" s="41">
        <v>91723.68</v>
      </c>
      <c r="F30" s="41">
        <v>91723.68</v>
      </c>
      <c r="G30" s="41">
        <v>-242443.94</v>
      </c>
    </row>
    <row r="31" spans="1:7" x14ac:dyDescent="0.25">
      <c r="A31" s="60" t="s">
        <v>257</v>
      </c>
      <c r="B31" s="41">
        <v>2045433.7</v>
      </c>
      <c r="C31" s="41">
        <v>-18816.48</v>
      </c>
      <c r="D31" s="41">
        <v>2026617.22</v>
      </c>
      <c r="E31" s="41">
        <v>460754.04</v>
      </c>
      <c r="F31" s="41">
        <v>460754.04</v>
      </c>
      <c r="G31" s="41">
        <v>-1584679.66</v>
      </c>
    </row>
    <row r="32" spans="1:7" x14ac:dyDescent="0.25">
      <c r="A32" s="60" t="s">
        <v>258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5" customHeight="1" x14ac:dyDescent="0.25">
      <c r="A33" s="60" t="s">
        <v>259</v>
      </c>
      <c r="B33" s="41">
        <v>865274.91</v>
      </c>
      <c r="C33" s="41">
        <v>8997.58</v>
      </c>
      <c r="D33" s="41">
        <v>874272.49</v>
      </c>
      <c r="E33" s="41">
        <v>329607.59999999998</v>
      </c>
      <c r="F33" s="41">
        <v>329607.59999999998</v>
      </c>
      <c r="G33" s="41">
        <v>-535667.31000000006</v>
      </c>
    </row>
    <row r="34" spans="1:7" ht="14.45" customHeight="1" x14ac:dyDescent="0.25">
      <c r="A34" s="51" t="s">
        <v>260</v>
      </c>
      <c r="B34" s="41">
        <v>21468895.010000002</v>
      </c>
      <c r="C34" s="41">
        <v>1127812.5</v>
      </c>
      <c r="D34" s="41">
        <v>22596707.510000002</v>
      </c>
      <c r="E34" s="41">
        <v>2224923.0499999998</v>
      </c>
      <c r="F34" s="41">
        <v>2170363.0499999998</v>
      </c>
      <c r="G34" s="41">
        <v>-19298531.960000001</v>
      </c>
    </row>
    <row r="35" spans="1:7" ht="14.45" customHeight="1" x14ac:dyDescent="0.25">
      <c r="A35" s="51" t="s">
        <v>261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5" customHeight="1" x14ac:dyDescent="0.25">
      <c r="A36" s="60" t="s">
        <v>262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5" customHeight="1" x14ac:dyDescent="0.25">
      <c r="A37" s="51" t="s">
        <v>263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25">
      <c r="A38" s="60" t="s">
        <v>264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x14ac:dyDescent="0.25">
      <c r="A39" s="60" t="s">
        <v>265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25">
      <c r="A40" s="39"/>
      <c r="B40" s="41"/>
      <c r="C40" s="41"/>
      <c r="D40" s="41"/>
      <c r="E40" s="41"/>
      <c r="F40" s="41"/>
      <c r="G40" s="41"/>
    </row>
    <row r="41" spans="1:7" x14ac:dyDescent="0.25">
      <c r="A41" s="3" t="s">
        <v>266</v>
      </c>
      <c r="B41" s="4">
        <v>288486218.63999999</v>
      </c>
      <c r="C41" s="4">
        <v>7862231.7300000004</v>
      </c>
      <c r="D41" s="4">
        <v>296348450.37</v>
      </c>
      <c r="E41" s="4">
        <v>87238912.329999998</v>
      </c>
      <c r="F41" s="4">
        <v>83565613.5</v>
      </c>
      <c r="G41" s="4">
        <v>-204920605.13999999</v>
      </c>
    </row>
    <row r="42" spans="1:7" x14ac:dyDescent="0.25">
      <c r="A42" s="3" t="s">
        <v>267</v>
      </c>
      <c r="B42" s="76"/>
      <c r="C42" s="76"/>
      <c r="D42" s="76"/>
      <c r="E42" s="76"/>
      <c r="F42" s="76"/>
      <c r="G42" s="4">
        <v>0</v>
      </c>
    </row>
    <row r="43" spans="1:7" x14ac:dyDescent="0.25">
      <c r="A43" s="39"/>
      <c r="B43" s="43"/>
      <c r="C43" s="43"/>
      <c r="D43" s="43"/>
      <c r="E43" s="43"/>
      <c r="F43" s="43"/>
      <c r="G43" s="43"/>
    </row>
    <row r="44" spans="1:7" x14ac:dyDescent="0.25">
      <c r="A44" s="3" t="s">
        <v>268</v>
      </c>
      <c r="B44" s="43"/>
      <c r="C44" s="43"/>
      <c r="D44" s="43"/>
      <c r="E44" s="43"/>
      <c r="F44" s="43"/>
      <c r="G44" s="43"/>
    </row>
    <row r="45" spans="1:7" x14ac:dyDescent="0.25">
      <c r="A45" s="51" t="s">
        <v>269</v>
      </c>
      <c r="B45" s="41">
        <v>128752957.34</v>
      </c>
      <c r="C45" s="41">
        <v>5862426.6600000001</v>
      </c>
      <c r="D45" s="41">
        <v>134615384</v>
      </c>
      <c r="E45" s="41">
        <v>35492414.759999998</v>
      </c>
      <c r="F45" s="41">
        <v>35492414.759999998</v>
      </c>
      <c r="G45" s="41">
        <v>-93260542.579999998</v>
      </c>
    </row>
    <row r="46" spans="1:7" x14ac:dyDescent="0.25">
      <c r="A46" s="63" t="s">
        <v>270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 x14ac:dyDescent="0.25">
      <c r="A47" s="63" t="s">
        <v>271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 x14ac:dyDescent="0.25">
      <c r="A48" s="63" t="s">
        <v>272</v>
      </c>
      <c r="B48" s="41">
        <v>29364321.5</v>
      </c>
      <c r="C48" s="41">
        <v>616368.28</v>
      </c>
      <c r="D48" s="41">
        <v>29980689.780000001</v>
      </c>
      <c r="E48" s="41">
        <v>9162411.7400000002</v>
      </c>
      <c r="F48" s="41">
        <v>9162411.7400000002</v>
      </c>
      <c r="G48" s="41">
        <v>-20201909.760000002</v>
      </c>
    </row>
    <row r="49" spans="1:7" ht="30" x14ac:dyDescent="0.25">
      <c r="A49" s="63" t="s">
        <v>273</v>
      </c>
      <c r="B49" s="41">
        <v>99388635.840000004</v>
      </c>
      <c r="C49" s="41">
        <v>4955617.16</v>
      </c>
      <c r="D49" s="41">
        <v>104344253</v>
      </c>
      <c r="E49" s="41">
        <v>26039561.800000001</v>
      </c>
      <c r="F49" s="41">
        <v>26039561.800000001</v>
      </c>
      <c r="G49" s="41">
        <v>-73349074.040000007</v>
      </c>
    </row>
    <row r="50" spans="1:7" x14ac:dyDescent="0.25">
      <c r="A50" s="63" t="s">
        <v>274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 x14ac:dyDescent="0.25">
      <c r="A51" s="63" t="s">
        <v>275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</row>
    <row r="52" spans="1:7" ht="30" x14ac:dyDescent="0.25">
      <c r="A52" s="64" t="s">
        <v>276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 x14ac:dyDescent="0.25">
      <c r="A53" s="60" t="s">
        <v>277</v>
      </c>
      <c r="B53" s="41">
        <v>0</v>
      </c>
      <c r="C53" s="41">
        <v>290441.21999999997</v>
      </c>
      <c r="D53" s="41">
        <v>290441.21999999997</v>
      </c>
      <c r="E53" s="41">
        <v>290441.21999999997</v>
      </c>
      <c r="F53" s="41">
        <v>290441.21999999997</v>
      </c>
      <c r="G53" s="41">
        <v>290441.21999999997</v>
      </c>
    </row>
    <row r="54" spans="1:7" x14ac:dyDescent="0.25">
      <c r="A54" s="51" t="s">
        <v>278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 x14ac:dyDescent="0.25">
      <c r="A55" s="64" t="s">
        <v>279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 x14ac:dyDescent="0.25">
      <c r="A56" s="63" t="s">
        <v>280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 x14ac:dyDescent="0.25">
      <c r="A57" s="63" t="s">
        <v>281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 x14ac:dyDescent="0.25">
      <c r="A58" s="64" t="s">
        <v>282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 x14ac:dyDescent="0.25">
      <c r="A59" s="51" t="s">
        <v>283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</row>
    <row r="60" spans="1:7" x14ac:dyDescent="0.25">
      <c r="A60" s="63" t="s">
        <v>284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 x14ac:dyDescent="0.25">
      <c r="A61" s="63" t="s">
        <v>285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</row>
    <row r="62" spans="1:7" x14ac:dyDescent="0.25">
      <c r="A62" s="51" t="s">
        <v>286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 x14ac:dyDescent="0.25">
      <c r="A63" s="51" t="s">
        <v>287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 x14ac:dyDescent="0.25">
      <c r="A64" s="39"/>
      <c r="B64" s="43"/>
      <c r="C64" s="43"/>
      <c r="D64" s="43"/>
      <c r="E64" s="43"/>
      <c r="F64" s="43"/>
      <c r="G64" s="43"/>
    </row>
    <row r="65" spans="1:7" x14ac:dyDescent="0.25">
      <c r="A65" s="3" t="s">
        <v>288</v>
      </c>
      <c r="B65" s="4">
        <v>128752957.34</v>
      </c>
      <c r="C65" s="4">
        <v>5862426.6600000001</v>
      </c>
      <c r="D65" s="4">
        <v>134615384</v>
      </c>
      <c r="E65" s="4">
        <v>35492414.759999998</v>
      </c>
      <c r="F65" s="4">
        <v>35492414.759999998</v>
      </c>
      <c r="G65" s="4">
        <v>-93260542.579999998</v>
      </c>
    </row>
    <row r="66" spans="1:7" x14ac:dyDescent="0.25">
      <c r="A66" s="39"/>
      <c r="B66" s="43"/>
      <c r="C66" s="43"/>
      <c r="D66" s="43"/>
      <c r="E66" s="43"/>
      <c r="F66" s="43"/>
      <c r="G66" s="43"/>
    </row>
    <row r="67" spans="1:7" x14ac:dyDescent="0.25">
      <c r="A67" s="3" t="s">
        <v>289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51" t="s">
        <v>290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</row>
    <row r="69" spans="1:7" x14ac:dyDescent="0.25">
      <c r="A69" s="39"/>
      <c r="B69" s="43"/>
      <c r="C69" s="43"/>
      <c r="D69" s="43"/>
      <c r="E69" s="43"/>
      <c r="F69" s="43"/>
      <c r="G69" s="43"/>
    </row>
    <row r="70" spans="1:7" x14ac:dyDescent="0.25">
      <c r="A70" s="3" t="s">
        <v>291</v>
      </c>
      <c r="B70" s="4">
        <v>417239175.98000002</v>
      </c>
      <c r="C70" s="4">
        <v>13724658.390000001</v>
      </c>
      <c r="D70" s="4">
        <v>430963834.37</v>
      </c>
      <c r="E70" s="4">
        <v>122731327.09</v>
      </c>
      <c r="F70" s="4">
        <v>119058028.26000001</v>
      </c>
      <c r="G70" s="4">
        <v>-298181147.72000003</v>
      </c>
    </row>
    <row r="71" spans="1:7" x14ac:dyDescent="0.25">
      <c r="A71" s="39"/>
      <c r="B71" s="43"/>
      <c r="C71" s="43"/>
      <c r="D71" s="43"/>
      <c r="E71" s="43"/>
      <c r="F71" s="43"/>
      <c r="G71" s="43"/>
    </row>
    <row r="72" spans="1:7" x14ac:dyDescent="0.25">
      <c r="A72" s="3" t="s">
        <v>292</v>
      </c>
      <c r="B72" s="43"/>
      <c r="C72" s="43"/>
      <c r="D72" s="43"/>
      <c r="E72" s="43"/>
      <c r="F72" s="43"/>
      <c r="G72" s="43"/>
    </row>
    <row r="73" spans="1:7" ht="30" x14ac:dyDescent="0.25">
      <c r="A73" s="56" t="s">
        <v>293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 ht="30" x14ac:dyDescent="0.25">
      <c r="A74" s="56" t="s">
        <v>294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 x14ac:dyDescent="0.25">
      <c r="A75" s="17" t="s">
        <v>295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49"/>
      <c r="B76" s="65"/>
      <c r="C76" s="65"/>
      <c r="D76" s="65"/>
      <c r="E76" s="65"/>
      <c r="F76" s="65"/>
      <c r="G76" s="6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  <pageSetUpPr fitToPage="1"/>
  </sheetPr>
  <dimension ref="A1:G162"/>
  <sheetViews>
    <sheetView showGridLines="0" topLeftCell="A110" zoomScale="75" zoomScaleNormal="75" workbookViewId="0">
      <selection sqref="A1:XFD104857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33.6" customHeight="1" x14ac:dyDescent="0.25">
      <c r="A1" s="149" t="s">
        <v>296</v>
      </c>
      <c r="B1" s="132"/>
      <c r="C1" s="132"/>
      <c r="D1" s="132"/>
      <c r="E1" s="132"/>
      <c r="F1" s="132"/>
      <c r="G1" s="133"/>
    </row>
    <row r="2" spans="1:7" x14ac:dyDescent="0.25">
      <c r="A2" s="134" t="str">
        <f>'Formato 1'!A2</f>
        <v>MUNICIPIO DE CORTAZAR, GTO</v>
      </c>
      <c r="B2" s="135"/>
      <c r="C2" s="135"/>
      <c r="D2" s="135"/>
      <c r="E2" s="135"/>
      <c r="F2" s="135"/>
      <c r="G2" s="136"/>
    </row>
    <row r="3" spans="1:7" x14ac:dyDescent="0.25">
      <c r="A3" s="137" t="s">
        <v>297</v>
      </c>
      <c r="B3" s="138"/>
      <c r="C3" s="138"/>
      <c r="D3" s="138"/>
      <c r="E3" s="138"/>
      <c r="F3" s="138"/>
      <c r="G3" s="139"/>
    </row>
    <row r="4" spans="1:7" x14ac:dyDescent="0.25">
      <c r="A4" s="137" t="s">
        <v>298</v>
      </c>
      <c r="B4" s="138"/>
      <c r="C4" s="138"/>
      <c r="D4" s="138"/>
      <c r="E4" s="138"/>
      <c r="F4" s="138"/>
      <c r="G4" s="139"/>
    </row>
    <row r="5" spans="1:7" x14ac:dyDescent="0.25">
      <c r="A5" s="137" t="str">
        <f>'Formato 3'!A4</f>
        <v>Del 1 de enero al 31 de Marzo de 2026</v>
      </c>
      <c r="B5" s="138"/>
      <c r="C5" s="138"/>
      <c r="D5" s="138"/>
      <c r="E5" s="138"/>
      <c r="F5" s="138"/>
      <c r="G5" s="139"/>
    </row>
    <row r="6" spans="1:7" x14ac:dyDescent="0.25">
      <c r="A6" s="140" t="s">
        <v>2</v>
      </c>
      <c r="B6" s="141"/>
      <c r="C6" s="141"/>
      <c r="D6" s="141"/>
      <c r="E6" s="141"/>
      <c r="F6" s="141"/>
      <c r="G6" s="142"/>
    </row>
    <row r="7" spans="1:7" x14ac:dyDescent="0.25">
      <c r="A7" s="147" t="s">
        <v>5</v>
      </c>
      <c r="B7" s="147" t="s">
        <v>299</v>
      </c>
      <c r="C7" s="147"/>
      <c r="D7" s="147"/>
      <c r="E7" s="147"/>
      <c r="F7" s="147"/>
      <c r="G7" s="148" t="s">
        <v>300</v>
      </c>
    </row>
    <row r="8" spans="1:7" ht="30" x14ac:dyDescent="0.25">
      <c r="A8" s="147"/>
      <c r="B8" s="7" t="s">
        <v>205</v>
      </c>
      <c r="C8" s="7" t="s">
        <v>301</v>
      </c>
      <c r="D8" s="7" t="s">
        <v>302</v>
      </c>
      <c r="E8" s="7" t="s">
        <v>190</v>
      </c>
      <c r="F8" s="7" t="s">
        <v>303</v>
      </c>
      <c r="G8" s="147"/>
    </row>
    <row r="9" spans="1:7" x14ac:dyDescent="0.25">
      <c r="A9" s="26" t="s">
        <v>304</v>
      </c>
      <c r="B9" s="66">
        <v>267372538.63999999</v>
      </c>
      <c r="C9" s="66">
        <v>9085039.2200000007</v>
      </c>
      <c r="D9" s="66">
        <v>276457577.86000001</v>
      </c>
      <c r="E9" s="66">
        <v>60706650.299999997</v>
      </c>
      <c r="F9" s="66">
        <v>59945234.079999998</v>
      </c>
      <c r="G9" s="66">
        <v>215750927.56</v>
      </c>
    </row>
    <row r="10" spans="1:7" x14ac:dyDescent="0.25">
      <c r="A10" s="67" t="s">
        <v>305</v>
      </c>
      <c r="B10" s="66">
        <v>134446207.43000001</v>
      </c>
      <c r="C10" s="66">
        <v>3634068.07</v>
      </c>
      <c r="D10" s="66">
        <v>138080275.5</v>
      </c>
      <c r="E10" s="66">
        <v>26084384.100000001</v>
      </c>
      <c r="F10" s="66">
        <v>26084384.100000001</v>
      </c>
      <c r="G10" s="66">
        <v>111995891.40000001</v>
      </c>
    </row>
    <row r="11" spans="1:7" x14ac:dyDescent="0.25">
      <c r="A11" s="68" t="s">
        <v>306</v>
      </c>
      <c r="B11" s="58">
        <v>49131600.200000003</v>
      </c>
      <c r="C11" s="58">
        <v>1401632.43</v>
      </c>
      <c r="D11" s="58">
        <v>50533232.630000003</v>
      </c>
      <c r="E11" s="58">
        <v>8673421.8200000003</v>
      </c>
      <c r="F11" s="58">
        <v>8673421.8200000003</v>
      </c>
      <c r="G11" s="58">
        <v>41859810.810000002</v>
      </c>
    </row>
    <row r="12" spans="1:7" x14ac:dyDescent="0.25">
      <c r="A12" s="68" t="s">
        <v>307</v>
      </c>
      <c r="B12" s="58">
        <v>7749890.7300000004</v>
      </c>
      <c r="C12" s="58">
        <v>0</v>
      </c>
      <c r="D12" s="58">
        <v>7749890.7300000004</v>
      </c>
      <c r="E12" s="58">
        <v>2912054.21</v>
      </c>
      <c r="F12" s="58">
        <v>2912054.21</v>
      </c>
      <c r="G12" s="58">
        <v>4837836.5199999996</v>
      </c>
    </row>
    <row r="13" spans="1:7" x14ac:dyDescent="0.25">
      <c r="A13" s="68" t="s">
        <v>308</v>
      </c>
      <c r="B13" s="58">
        <v>8067744.6900000004</v>
      </c>
      <c r="C13" s="58">
        <v>369924.66</v>
      </c>
      <c r="D13" s="58">
        <v>8437669.3499999996</v>
      </c>
      <c r="E13" s="58">
        <v>716688.06</v>
      </c>
      <c r="F13" s="58">
        <v>716688.06</v>
      </c>
      <c r="G13" s="58">
        <v>7720981.29</v>
      </c>
    </row>
    <row r="14" spans="1:7" x14ac:dyDescent="0.25">
      <c r="A14" s="68" t="s">
        <v>309</v>
      </c>
      <c r="B14" s="58">
        <v>6241071.5099999998</v>
      </c>
      <c r="C14" s="58">
        <v>0</v>
      </c>
      <c r="D14" s="58">
        <v>6241071.5099999998</v>
      </c>
      <c r="E14" s="58">
        <v>1665205.38</v>
      </c>
      <c r="F14" s="58">
        <v>1665205.38</v>
      </c>
      <c r="G14" s="58">
        <v>4575866.13</v>
      </c>
    </row>
    <row r="15" spans="1:7" x14ac:dyDescent="0.25">
      <c r="A15" s="68" t="s">
        <v>310</v>
      </c>
      <c r="B15" s="58">
        <v>63255900.299999997</v>
      </c>
      <c r="C15" s="58">
        <v>1862510.98</v>
      </c>
      <c r="D15" s="58">
        <v>65118411.280000001</v>
      </c>
      <c r="E15" s="58">
        <v>12117014.630000001</v>
      </c>
      <c r="F15" s="58">
        <v>12117014.630000001</v>
      </c>
      <c r="G15" s="58">
        <v>53001396.649999999</v>
      </c>
    </row>
    <row r="16" spans="1:7" x14ac:dyDescent="0.25">
      <c r="A16" s="68" t="s">
        <v>311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8" t="s">
        <v>312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7" t="s">
        <v>313</v>
      </c>
      <c r="B18" s="66">
        <v>20519819.75</v>
      </c>
      <c r="C18" s="66">
        <v>1466676.3</v>
      </c>
      <c r="D18" s="66">
        <v>21986496.050000001</v>
      </c>
      <c r="E18" s="66">
        <v>4857647.78</v>
      </c>
      <c r="F18" s="66">
        <v>4737857.17</v>
      </c>
      <c r="G18" s="66">
        <v>17128848.27</v>
      </c>
    </row>
    <row r="19" spans="1:7" x14ac:dyDescent="0.25">
      <c r="A19" s="68" t="s">
        <v>314</v>
      </c>
      <c r="B19" s="58">
        <v>5893511.0499999998</v>
      </c>
      <c r="C19" s="58">
        <v>63908</v>
      </c>
      <c r="D19" s="58">
        <v>5957419.0499999998</v>
      </c>
      <c r="E19" s="58">
        <v>1391224.09</v>
      </c>
      <c r="F19" s="58">
        <v>1388593.09</v>
      </c>
      <c r="G19" s="58">
        <v>4566194.96</v>
      </c>
    </row>
    <row r="20" spans="1:7" x14ac:dyDescent="0.25">
      <c r="A20" s="68" t="s">
        <v>315</v>
      </c>
      <c r="B20" s="58">
        <v>1304468.99</v>
      </c>
      <c r="C20" s="58">
        <v>12673.52</v>
      </c>
      <c r="D20" s="58">
        <v>1317142.51</v>
      </c>
      <c r="E20" s="58">
        <v>214452.09</v>
      </c>
      <c r="F20" s="58">
        <v>212310.07</v>
      </c>
      <c r="G20" s="58">
        <v>1102690.42</v>
      </c>
    </row>
    <row r="21" spans="1:7" x14ac:dyDescent="0.25">
      <c r="A21" s="68" t="s">
        <v>316</v>
      </c>
      <c r="B21" s="58">
        <v>84332</v>
      </c>
      <c r="C21" s="58">
        <v>0</v>
      </c>
      <c r="D21" s="58">
        <v>84332</v>
      </c>
      <c r="E21" s="58">
        <v>0</v>
      </c>
      <c r="F21" s="58">
        <v>0</v>
      </c>
      <c r="G21" s="58">
        <v>84332</v>
      </c>
    </row>
    <row r="22" spans="1:7" x14ac:dyDescent="0.25">
      <c r="A22" s="68" t="s">
        <v>317</v>
      </c>
      <c r="B22" s="58">
        <v>3239513.36</v>
      </c>
      <c r="C22" s="58">
        <v>477096.68</v>
      </c>
      <c r="D22" s="58">
        <v>3716610.04</v>
      </c>
      <c r="E22" s="58">
        <v>611307.79</v>
      </c>
      <c r="F22" s="58">
        <v>573212.99</v>
      </c>
      <c r="G22" s="58">
        <v>3105302.25</v>
      </c>
    </row>
    <row r="23" spans="1:7" x14ac:dyDescent="0.25">
      <c r="A23" s="68" t="s">
        <v>318</v>
      </c>
      <c r="B23" s="58">
        <v>1052691.75</v>
      </c>
      <c r="C23" s="58">
        <v>76000</v>
      </c>
      <c r="D23" s="58">
        <v>1128691.75</v>
      </c>
      <c r="E23" s="58">
        <v>281020.75</v>
      </c>
      <c r="F23" s="58">
        <v>206033.93</v>
      </c>
      <c r="G23" s="58">
        <v>847671</v>
      </c>
    </row>
    <row r="24" spans="1:7" x14ac:dyDescent="0.25">
      <c r="A24" s="68" t="s">
        <v>319</v>
      </c>
      <c r="B24" s="58">
        <v>6590640.0099999998</v>
      </c>
      <c r="C24" s="58">
        <v>60000</v>
      </c>
      <c r="D24" s="58">
        <v>6650640.0099999998</v>
      </c>
      <c r="E24" s="58">
        <v>1660878.37</v>
      </c>
      <c r="F24" s="58">
        <v>1658942.4</v>
      </c>
      <c r="G24" s="58">
        <v>4989761.6399999997</v>
      </c>
    </row>
    <row r="25" spans="1:7" x14ac:dyDescent="0.25">
      <c r="A25" s="68" t="s">
        <v>320</v>
      </c>
      <c r="B25" s="58">
        <v>1387423.57</v>
      </c>
      <c r="C25" s="58">
        <v>527090</v>
      </c>
      <c r="D25" s="58">
        <v>1914513.57</v>
      </c>
      <c r="E25" s="58">
        <v>357748.24</v>
      </c>
      <c r="F25" s="58">
        <v>357748.24</v>
      </c>
      <c r="G25" s="58">
        <v>1556765.33</v>
      </c>
    </row>
    <row r="26" spans="1:7" x14ac:dyDescent="0.25">
      <c r="A26" s="68" t="s">
        <v>321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8" t="s">
        <v>322</v>
      </c>
      <c r="B27" s="58">
        <v>967239.02</v>
      </c>
      <c r="C27" s="58">
        <v>249908.1</v>
      </c>
      <c r="D27" s="58">
        <v>1217147.1200000001</v>
      </c>
      <c r="E27" s="58">
        <v>341016.45</v>
      </c>
      <c r="F27" s="58">
        <v>341016.45</v>
      </c>
      <c r="G27" s="58">
        <v>876130.67</v>
      </c>
    </row>
    <row r="28" spans="1:7" x14ac:dyDescent="0.25">
      <c r="A28" s="67" t="s">
        <v>323</v>
      </c>
      <c r="B28" s="66">
        <v>67343081.189999998</v>
      </c>
      <c r="C28" s="66">
        <v>3548768.31</v>
      </c>
      <c r="D28" s="66">
        <v>70891849.5</v>
      </c>
      <c r="E28" s="66">
        <v>14733216.560000001</v>
      </c>
      <c r="F28" s="66">
        <v>14522430.41</v>
      </c>
      <c r="G28" s="66">
        <v>56158632.939999998</v>
      </c>
    </row>
    <row r="29" spans="1:7" x14ac:dyDescent="0.25">
      <c r="A29" s="68" t="s">
        <v>324</v>
      </c>
      <c r="B29" s="58">
        <v>12645160.369999999</v>
      </c>
      <c r="C29" s="58">
        <v>84.45</v>
      </c>
      <c r="D29" s="58">
        <v>12645244.82</v>
      </c>
      <c r="E29" s="58">
        <v>1562511.1</v>
      </c>
      <c r="F29" s="58">
        <v>1559757.95</v>
      </c>
      <c r="G29" s="58">
        <v>11082733.720000001</v>
      </c>
    </row>
    <row r="30" spans="1:7" x14ac:dyDescent="0.25">
      <c r="A30" s="68" t="s">
        <v>325</v>
      </c>
      <c r="B30" s="58">
        <v>12144699.9</v>
      </c>
      <c r="C30" s="58">
        <v>66191.78</v>
      </c>
      <c r="D30" s="58">
        <v>12210891.68</v>
      </c>
      <c r="E30" s="58">
        <v>2419713.9</v>
      </c>
      <c r="F30" s="58">
        <v>2419713.9</v>
      </c>
      <c r="G30" s="58">
        <v>9791177.7799999993</v>
      </c>
    </row>
    <row r="31" spans="1:7" x14ac:dyDescent="0.25">
      <c r="A31" s="68" t="s">
        <v>326</v>
      </c>
      <c r="B31" s="58">
        <v>7131244.2199999997</v>
      </c>
      <c r="C31" s="58">
        <v>306600.08</v>
      </c>
      <c r="D31" s="58">
        <v>7437844.2999999998</v>
      </c>
      <c r="E31" s="58">
        <v>1279619.48</v>
      </c>
      <c r="F31" s="58">
        <v>1279619.48</v>
      </c>
      <c r="G31" s="58">
        <v>6158224.8200000003</v>
      </c>
    </row>
    <row r="32" spans="1:7" x14ac:dyDescent="0.25">
      <c r="A32" s="68" t="s">
        <v>327</v>
      </c>
      <c r="B32" s="58">
        <v>1640002.46</v>
      </c>
      <c r="C32" s="58">
        <v>5000</v>
      </c>
      <c r="D32" s="58">
        <v>1645002.46</v>
      </c>
      <c r="E32" s="58">
        <v>84901</v>
      </c>
      <c r="F32" s="58">
        <v>84901</v>
      </c>
      <c r="G32" s="58">
        <v>1560101.46</v>
      </c>
    </row>
    <row r="33" spans="1:7" ht="14.45" customHeight="1" x14ac:dyDescent="0.25">
      <c r="A33" s="68" t="s">
        <v>328</v>
      </c>
      <c r="B33" s="58">
        <v>2826982.16</v>
      </c>
      <c r="C33" s="58">
        <v>3142254.8</v>
      </c>
      <c r="D33" s="58">
        <v>5969236.96</v>
      </c>
      <c r="E33" s="58">
        <v>869566.29</v>
      </c>
      <c r="F33" s="58">
        <v>854254.29</v>
      </c>
      <c r="G33" s="58">
        <v>5099670.67</v>
      </c>
    </row>
    <row r="34" spans="1:7" ht="14.45" customHeight="1" x14ac:dyDescent="0.25">
      <c r="A34" s="68" t="s">
        <v>329</v>
      </c>
      <c r="B34" s="58">
        <v>2901016.28</v>
      </c>
      <c r="C34" s="58">
        <v>0</v>
      </c>
      <c r="D34" s="58">
        <v>2901016.28</v>
      </c>
      <c r="E34" s="58">
        <v>338949.03</v>
      </c>
      <c r="F34" s="58">
        <v>338699.03</v>
      </c>
      <c r="G34" s="58">
        <v>2562067.25</v>
      </c>
    </row>
    <row r="35" spans="1:7" ht="14.45" customHeight="1" x14ac:dyDescent="0.25">
      <c r="A35" s="68" t="s">
        <v>330</v>
      </c>
      <c r="B35" s="58">
        <v>478795.23</v>
      </c>
      <c r="C35" s="58">
        <v>10038</v>
      </c>
      <c r="D35" s="58">
        <v>488833.23</v>
      </c>
      <c r="E35" s="58">
        <v>33734.18</v>
      </c>
      <c r="F35" s="58">
        <v>32027.18</v>
      </c>
      <c r="G35" s="58">
        <v>455099.05</v>
      </c>
    </row>
    <row r="36" spans="1:7" ht="14.45" customHeight="1" x14ac:dyDescent="0.25">
      <c r="A36" s="68" t="s">
        <v>331</v>
      </c>
      <c r="B36" s="58">
        <v>8729504.0500000007</v>
      </c>
      <c r="C36" s="58">
        <v>10231.200000000001</v>
      </c>
      <c r="D36" s="58">
        <v>8739735.25</v>
      </c>
      <c r="E36" s="58">
        <v>2128083.8199999998</v>
      </c>
      <c r="F36" s="58">
        <v>2117922.8199999998</v>
      </c>
      <c r="G36" s="58">
        <v>6611651.4299999997</v>
      </c>
    </row>
    <row r="37" spans="1:7" ht="14.45" customHeight="1" x14ac:dyDescent="0.25">
      <c r="A37" s="68" t="s">
        <v>332</v>
      </c>
      <c r="B37" s="58">
        <v>18845676.52</v>
      </c>
      <c r="C37" s="58">
        <v>8368</v>
      </c>
      <c r="D37" s="58">
        <v>18854044.52</v>
      </c>
      <c r="E37" s="58">
        <v>6016137.7599999998</v>
      </c>
      <c r="F37" s="58">
        <v>5835534.7599999998</v>
      </c>
      <c r="G37" s="58">
        <v>12837906.76</v>
      </c>
    </row>
    <row r="38" spans="1:7" x14ac:dyDescent="0.25">
      <c r="A38" s="67" t="s">
        <v>333</v>
      </c>
      <c r="B38" s="66">
        <v>19845384.890000001</v>
      </c>
      <c r="C38" s="66">
        <v>184303.58</v>
      </c>
      <c r="D38" s="66">
        <v>20029688.469999999</v>
      </c>
      <c r="E38" s="66">
        <v>6823068.46</v>
      </c>
      <c r="F38" s="66">
        <v>6724624.8399999999</v>
      </c>
      <c r="G38" s="66">
        <v>13206620.01</v>
      </c>
    </row>
    <row r="39" spans="1:7" x14ac:dyDescent="0.25">
      <c r="A39" s="68" t="s">
        <v>334</v>
      </c>
      <c r="B39" s="58">
        <v>5000000</v>
      </c>
      <c r="C39" s="58">
        <v>250000</v>
      </c>
      <c r="D39" s="58">
        <v>5250000</v>
      </c>
      <c r="E39" s="58">
        <v>3250000</v>
      </c>
      <c r="F39" s="58">
        <v>3250000</v>
      </c>
      <c r="G39" s="58">
        <v>2000000</v>
      </c>
    </row>
    <row r="40" spans="1:7" x14ac:dyDescent="0.25">
      <c r="A40" s="68" t="s">
        <v>335</v>
      </c>
      <c r="B40" s="58">
        <v>104853.75</v>
      </c>
      <c r="C40" s="58">
        <v>0</v>
      </c>
      <c r="D40" s="58">
        <v>104853.75</v>
      </c>
      <c r="E40" s="58">
        <v>0</v>
      </c>
      <c r="F40" s="58">
        <v>0</v>
      </c>
      <c r="G40" s="58">
        <v>104853.75</v>
      </c>
    </row>
    <row r="41" spans="1:7" x14ac:dyDescent="0.25">
      <c r="A41" s="68" t="s">
        <v>336</v>
      </c>
      <c r="B41" s="58">
        <v>922581.9</v>
      </c>
      <c r="C41" s="58">
        <v>-185000</v>
      </c>
      <c r="D41" s="58">
        <v>737581.9</v>
      </c>
      <c r="E41" s="58">
        <v>0</v>
      </c>
      <c r="F41" s="58">
        <v>0</v>
      </c>
      <c r="G41" s="58">
        <v>737581.9</v>
      </c>
    </row>
    <row r="42" spans="1:7" x14ac:dyDescent="0.25">
      <c r="A42" s="68" t="s">
        <v>337</v>
      </c>
      <c r="B42" s="58">
        <v>9698908.8000000007</v>
      </c>
      <c r="C42" s="58">
        <v>86743.62</v>
      </c>
      <c r="D42" s="58">
        <v>9785652.4199999999</v>
      </c>
      <c r="E42" s="58">
        <v>2752217.66</v>
      </c>
      <c r="F42" s="58">
        <v>2653774.04</v>
      </c>
      <c r="G42" s="58">
        <v>7033434.7599999998</v>
      </c>
    </row>
    <row r="43" spans="1:7" x14ac:dyDescent="0.25">
      <c r="A43" s="68" t="s">
        <v>338</v>
      </c>
      <c r="B43" s="58">
        <v>4119040.44</v>
      </c>
      <c r="C43" s="58">
        <v>32559.96</v>
      </c>
      <c r="D43" s="58">
        <v>4151600.4</v>
      </c>
      <c r="E43" s="58">
        <v>820850.8</v>
      </c>
      <c r="F43" s="58">
        <v>820850.8</v>
      </c>
      <c r="G43" s="58">
        <v>3330749.6</v>
      </c>
    </row>
    <row r="44" spans="1:7" x14ac:dyDescent="0.25">
      <c r="A44" s="68" t="s">
        <v>339</v>
      </c>
      <c r="B44" s="58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</row>
    <row r="45" spans="1:7" x14ac:dyDescent="0.25">
      <c r="A45" s="68" t="s">
        <v>340</v>
      </c>
      <c r="B45" s="58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</row>
    <row r="46" spans="1:7" x14ac:dyDescent="0.25">
      <c r="A46" s="68" t="s">
        <v>341</v>
      </c>
      <c r="B46" s="58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</row>
    <row r="47" spans="1:7" x14ac:dyDescent="0.25">
      <c r="A47" s="68" t="s">
        <v>342</v>
      </c>
      <c r="B47" s="58">
        <v>0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</row>
    <row r="48" spans="1:7" x14ac:dyDescent="0.25">
      <c r="A48" s="67" t="s">
        <v>343</v>
      </c>
      <c r="B48" s="66">
        <v>2874421.73</v>
      </c>
      <c r="C48" s="66">
        <v>258300</v>
      </c>
      <c r="D48" s="66">
        <v>3132721.73</v>
      </c>
      <c r="E48" s="66">
        <v>2054988.12</v>
      </c>
      <c r="F48" s="66">
        <v>2004988.02</v>
      </c>
      <c r="G48" s="66">
        <v>1077733.6100000001</v>
      </c>
    </row>
    <row r="49" spans="1:7" x14ac:dyDescent="0.25">
      <c r="A49" s="68" t="s">
        <v>344</v>
      </c>
      <c r="B49" s="58">
        <v>1044764.07</v>
      </c>
      <c r="C49" s="58">
        <v>163060</v>
      </c>
      <c r="D49" s="58">
        <v>1207824.07</v>
      </c>
      <c r="E49" s="58">
        <v>249748</v>
      </c>
      <c r="F49" s="58">
        <v>249748</v>
      </c>
      <c r="G49" s="58">
        <v>958076.07</v>
      </c>
    </row>
    <row r="50" spans="1:7" x14ac:dyDescent="0.25">
      <c r="A50" s="68" t="s">
        <v>345</v>
      </c>
      <c r="B50" s="58">
        <v>31436</v>
      </c>
      <c r="C50" s="58">
        <v>45240</v>
      </c>
      <c r="D50" s="58">
        <v>76676</v>
      </c>
      <c r="E50" s="58">
        <v>45240</v>
      </c>
      <c r="F50" s="58">
        <v>45240</v>
      </c>
      <c r="G50" s="58">
        <v>31436</v>
      </c>
    </row>
    <row r="51" spans="1:7" x14ac:dyDescent="0.25">
      <c r="A51" s="68" t="s">
        <v>346</v>
      </c>
      <c r="B51" s="58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</row>
    <row r="52" spans="1:7" x14ac:dyDescent="0.25">
      <c r="A52" s="68" t="s">
        <v>347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</row>
    <row r="53" spans="1:7" x14ac:dyDescent="0.25">
      <c r="A53" s="68" t="s">
        <v>348</v>
      </c>
      <c r="B53" s="58">
        <v>1750000</v>
      </c>
      <c r="C53" s="58">
        <v>-50000</v>
      </c>
      <c r="D53" s="58">
        <v>1700000</v>
      </c>
      <c r="E53" s="58">
        <v>1700000</v>
      </c>
      <c r="F53" s="58">
        <v>1700000</v>
      </c>
      <c r="G53" s="58">
        <v>0</v>
      </c>
    </row>
    <row r="54" spans="1:7" x14ac:dyDescent="0.25">
      <c r="A54" s="68" t="s">
        <v>349</v>
      </c>
      <c r="B54" s="58">
        <v>48221.66</v>
      </c>
      <c r="C54" s="58">
        <v>100000</v>
      </c>
      <c r="D54" s="58">
        <v>148221.66</v>
      </c>
      <c r="E54" s="58">
        <v>60000.12</v>
      </c>
      <c r="F54" s="58">
        <v>10000.02</v>
      </c>
      <c r="G54" s="58">
        <v>88221.54</v>
      </c>
    </row>
    <row r="55" spans="1:7" x14ac:dyDescent="0.25">
      <c r="A55" s="68" t="s">
        <v>350</v>
      </c>
      <c r="B55" s="58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</row>
    <row r="56" spans="1:7" x14ac:dyDescent="0.25">
      <c r="A56" s="68" t="s">
        <v>351</v>
      </c>
      <c r="B56" s="58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</row>
    <row r="57" spans="1:7" x14ac:dyDescent="0.25">
      <c r="A57" s="68" t="s">
        <v>352</v>
      </c>
      <c r="B57" s="58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</row>
    <row r="58" spans="1:7" x14ac:dyDescent="0.25">
      <c r="A58" s="67" t="s">
        <v>353</v>
      </c>
      <c r="B58" s="66">
        <v>1593623.65</v>
      </c>
      <c r="C58" s="66">
        <v>-407077.04</v>
      </c>
      <c r="D58" s="66">
        <v>1186546.6100000001</v>
      </c>
      <c r="E58" s="66">
        <v>814979.61</v>
      </c>
      <c r="F58" s="66">
        <v>532583.87</v>
      </c>
      <c r="G58" s="66">
        <v>371567</v>
      </c>
    </row>
    <row r="59" spans="1:7" x14ac:dyDescent="0.25">
      <c r="A59" s="68" t="s">
        <v>354</v>
      </c>
      <c r="B59" s="58">
        <v>1593623.65</v>
      </c>
      <c r="C59" s="58">
        <v>-407077.04</v>
      </c>
      <c r="D59" s="58">
        <v>1186546.6100000001</v>
      </c>
      <c r="E59" s="58">
        <v>814979.61</v>
      </c>
      <c r="F59" s="58">
        <v>532583.87</v>
      </c>
      <c r="G59" s="58">
        <v>371567</v>
      </c>
    </row>
    <row r="60" spans="1:7" x14ac:dyDescent="0.25">
      <c r="A60" s="68" t="s">
        <v>355</v>
      </c>
      <c r="B60" s="58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</row>
    <row r="61" spans="1:7" x14ac:dyDescent="0.25">
      <c r="A61" s="68" t="s">
        <v>356</v>
      </c>
      <c r="B61" s="58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</row>
    <row r="62" spans="1:7" x14ac:dyDescent="0.25">
      <c r="A62" s="67" t="s">
        <v>357</v>
      </c>
      <c r="B62" s="66">
        <v>0</v>
      </c>
      <c r="C62" s="66">
        <v>150000</v>
      </c>
      <c r="D62" s="66">
        <v>150000</v>
      </c>
      <c r="E62" s="66">
        <v>0</v>
      </c>
      <c r="F62" s="66">
        <v>0</v>
      </c>
      <c r="G62" s="66">
        <v>150000</v>
      </c>
    </row>
    <row r="63" spans="1:7" x14ac:dyDescent="0.25">
      <c r="A63" s="68" t="s">
        <v>358</v>
      </c>
      <c r="B63" s="58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</row>
    <row r="64" spans="1:7" x14ac:dyDescent="0.25">
      <c r="A64" s="68" t="s">
        <v>359</v>
      </c>
      <c r="B64" s="58">
        <v>0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</row>
    <row r="65" spans="1:7" x14ac:dyDescent="0.25">
      <c r="A65" s="68" t="s">
        <v>360</v>
      </c>
      <c r="B65" s="58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</row>
    <row r="66" spans="1:7" x14ac:dyDescent="0.25">
      <c r="A66" s="68" t="s">
        <v>361</v>
      </c>
      <c r="B66" s="58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</row>
    <row r="67" spans="1:7" x14ac:dyDescent="0.25">
      <c r="A67" s="68" t="s">
        <v>362</v>
      </c>
      <c r="B67" s="58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</row>
    <row r="68" spans="1:7" x14ac:dyDescent="0.25">
      <c r="A68" s="68" t="s">
        <v>363</v>
      </c>
      <c r="B68" s="58">
        <v>0</v>
      </c>
      <c r="C68" s="58">
        <v>0</v>
      </c>
      <c r="D68" s="58">
        <v>0</v>
      </c>
      <c r="E68" s="58">
        <v>0</v>
      </c>
      <c r="F68" s="58">
        <v>0</v>
      </c>
      <c r="G68" s="58">
        <v>0</v>
      </c>
    </row>
    <row r="69" spans="1:7" x14ac:dyDescent="0.25">
      <c r="A69" s="68" t="s">
        <v>364</v>
      </c>
      <c r="B69" s="58">
        <v>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</row>
    <row r="70" spans="1:7" x14ac:dyDescent="0.25">
      <c r="A70" s="68" t="s">
        <v>365</v>
      </c>
      <c r="B70" s="58">
        <v>0</v>
      </c>
      <c r="C70" s="58">
        <v>150000</v>
      </c>
      <c r="D70" s="58">
        <v>150000</v>
      </c>
      <c r="E70" s="58">
        <v>0</v>
      </c>
      <c r="F70" s="58">
        <v>0</v>
      </c>
      <c r="G70" s="58">
        <v>150000</v>
      </c>
    </row>
    <row r="71" spans="1:7" x14ac:dyDescent="0.25">
      <c r="A71" s="67" t="s">
        <v>366</v>
      </c>
      <c r="B71" s="66">
        <v>400000</v>
      </c>
      <c r="C71" s="66">
        <v>250000</v>
      </c>
      <c r="D71" s="66">
        <v>650000</v>
      </c>
      <c r="E71" s="66">
        <v>0</v>
      </c>
      <c r="F71" s="66">
        <v>0</v>
      </c>
      <c r="G71" s="66">
        <v>650000</v>
      </c>
    </row>
    <row r="72" spans="1:7" x14ac:dyDescent="0.25">
      <c r="A72" s="68" t="s">
        <v>367</v>
      </c>
      <c r="B72" s="58">
        <v>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</row>
    <row r="73" spans="1:7" x14ac:dyDescent="0.25">
      <c r="A73" s="68" t="s">
        <v>368</v>
      </c>
      <c r="B73" s="58">
        <v>0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</row>
    <row r="74" spans="1:7" x14ac:dyDescent="0.25">
      <c r="A74" s="68" t="s">
        <v>369</v>
      </c>
      <c r="B74" s="58">
        <v>400000</v>
      </c>
      <c r="C74" s="58">
        <v>250000</v>
      </c>
      <c r="D74" s="58">
        <v>650000</v>
      </c>
      <c r="E74" s="58">
        <v>0</v>
      </c>
      <c r="F74" s="58">
        <v>0</v>
      </c>
      <c r="G74" s="58">
        <v>650000</v>
      </c>
    </row>
    <row r="75" spans="1:7" x14ac:dyDescent="0.25">
      <c r="A75" s="67" t="s">
        <v>370</v>
      </c>
      <c r="B75" s="66">
        <v>20350000</v>
      </c>
      <c r="C75" s="66">
        <v>0</v>
      </c>
      <c r="D75" s="66">
        <v>20350000</v>
      </c>
      <c r="E75" s="66">
        <v>5338365.67</v>
      </c>
      <c r="F75" s="66">
        <v>5338365.67</v>
      </c>
      <c r="G75" s="66">
        <v>15011634.33</v>
      </c>
    </row>
    <row r="76" spans="1:7" x14ac:dyDescent="0.25">
      <c r="A76" s="68" t="s">
        <v>371</v>
      </c>
      <c r="B76" s="58">
        <v>19000000</v>
      </c>
      <c r="C76" s="58">
        <v>0</v>
      </c>
      <c r="D76" s="58">
        <v>19000000</v>
      </c>
      <c r="E76" s="58">
        <v>4749999</v>
      </c>
      <c r="F76" s="58">
        <v>4749999</v>
      </c>
      <c r="G76" s="58">
        <v>14250001</v>
      </c>
    </row>
    <row r="77" spans="1:7" x14ac:dyDescent="0.25">
      <c r="A77" s="68" t="s">
        <v>372</v>
      </c>
      <c r="B77" s="58">
        <v>1350000</v>
      </c>
      <c r="C77" s="58">
        <v>0</v>
      </c>
      <c r="D77" s="58">
        <v>1350000</v>
      </c>
      <c r="E77" s="58">
        <v>588366.67000000004</v>
      </c>
      <c r="F77" s="58">
        <v>588366.67000000004</v>
      </c>
      <c r="G77" s="58">
        <v>761633.33</v>
      </c>
    </row>
    <row r="78" spans="1:7" x14ac:dyDescent="0.25">
      <c r="A78" s="68" t="s">
        <v>373</v>
      </c>
      <c r="B78" s="58">
        <v>0</v>
      </c>
      <c r="C78" s="58">
        <v>0</v>
      </c>
      <c r="D78" s="58">
        <v>0</v>
      </c>
      <c r="E78" s="58">
        <v>0</v>
      </c>
      <c r="F78" s="58">
        <v>0</v>
      </c>
      <c r="G78" s="58">
        <v>0</v>
      </c>
    </row>
    <row r="79" spans="1:7" x14ac:dyDescent="0.25">
      <c r="A79" s="68" t="s">
        <v>374</v>
      </c>
      <c r="B79" s="58">
        <v>0</v>
      </c>
      <c r="C79" s="58">
        <v>0</v>
      </c>
      <c r="D79" s="58">
        <v>0</v>
      </c>
      <c r="E79" s="58">
        <v>0</v>
      </c>
      <c r="F79" s="58">
        <v>0</v>
      </c>
      <c r="G79" s="58">
        <v>0</v>
      </c>
    </row>
    <row r="80" spans="1:7" x14ac:dyDescent="0.25">
      <c r="A80" s="68" t="s">
        <v>375</v>
      </c>
      <c r="B80" s="58">
        <v>0</v>
      </c>
      <c r="C80" s="58">
        <v>0</v>
      </c>
      <c r="D80" s="58">
        <v>0</v>
      </c>
      <c r="E80" s="58">
        <v>0</v>
      </c>
      <c r="F80" s="58">
        <v>0</v>
      </c>
      <c r="G80" s="58">
        <v>0</v>
      </c>
    </row>
    <row r="81" spans="1:7" x14ac:dyDescent="0.25">
      <c r="A81" s="68" t="s">
        <v>376</v>
      </c>
      <c r="B81" s="58">
        <v>0</v>
      </c>
      <c r="C81" s="58">
        <v>0</v>
      </c>
      <c r="D81" s="58">
        <v>0</v>
      </c>
      <c r="E81" s="58">
        <v>0</v>
      </c>
      <c r="F81" s="58">
        <v>0</v>
      </c>
      <c r="G81" s="58">
        <v>0</v>
      </c>
    </row>
    <row r="82" spans="1:7" x14ac:dyDescent="0.25">
      <c r="A82" s="68" t="s">
        <v>377</v>
      </c>
      <c r="B82" s="58">
        <v>0</v>
      </c>
      <c r="C82" s="58">
        <v>0</v>
      </c>
      <c r="D82" s="58">
        <v>0</v>
      </c>
      <c r="E82" s="58">
        <v>0</v>
      </c>
      <c r="F82" s="58">
        <v>0</v>
      </c>
      <c r="G82" s="58">
        <v>0</v>
      </c>
    </row>
    <row r="83" spans="1:7" x14ac:dyDescent="0.25">
      <c r="A83" s="69"/>
      <c r="B83" s="58"/>
      <c r="C83" s="58"/>
      <c r="D83" s="58"/>
      <c r="E83" s="58"/>
      <c r="F83" s="58"/>
      <c r="G83" s="58"/>
    </row>
    <row r="84" spans="1:7" x14ac:dyDescent="0.25">
      <c r="A84" s="27" t="s">
        <v>378</v>
      </c>
      <c r="B84" s="66">
        <v>149866637.34</v>
      </c>
      <c r="C84" s="66">
        <v>18244544.600000001</v>
      </c>
      <c r="D84" s="66">
        <v>168111181.94</v>
      </c>
      <c r="E84" s="66">
        <v>36068082.119999997</v>
      </c>
      <c r="F84" s="66">
        <v>32802865.059999999</v>
      </c>
      <c r="G84" s="66">
        <v>132043099.81999999</v>
      </c>
    </row>
    <row r="85" spans="1:7" x14ac:dyDescent="0.25">
      <c r="A85" s="67" t="s">
        <v>305</v>
      </c>
      <c r="B85" s="66">
        <v>49516400.090000004</v>
      </c>
      <c r="C85" s="66">
        <v>37739.86</v>
      </c>
      <c r="D85" s="66">
        <v>49554139.950000003</v>
      </c>
      <c r="E85" s="66">
        <v>13141548.380000001</v>
      </c>
      <c r="F85" s="66">
        <v>13141548.380000001</v>
      </c>
      <c r="G85" s="66">
        <v>36412591.57</v>
      </c>
    </row>
    <row r="86" spans="1:7" x14ac:dyDescent="0.25">
      <c r="A86" s="68" t="s">
        <v>306</v>
      </c>
      <c r="B86" s="58">
        <v>24208736.25</v>
      </c>
      <c r="C86" s="58">
        <v>-8174.18</v>
      </c>
      <c r="D86" s="58">
        <v>24200562.07</v>
      </c>
      <c r="E86" s="58">
        <v>7569579.6200000001</v>
      </c>
      <c r="F86" s="58">
        <v>7569579.6200000001</v>
      </c>
      <c r="G86" s="58">
        <v>16630982.449999999</v>
      </c>
    </row>
    <row r="87" spans="1:7" x14ac:dyDescent="0.25">
      <c r="A87" s="68" t="s">
        <v>307</v>
      </c>
      <c r="B87" s="58">
        <v>254457.60000000001</v>
      </c>
      <c r="C87" s="58">
        <v>0</v>
      </c>
      <c r="D87" s="58">
        <v>254457.60000000001</v>
      </c>
      <c r="E87" s="58">
        <v>42409.599999999999</v>
      </c>
      <c r="F87" s="58">
        <v>42409.599999999999</v>
      </c>
      <c r="G87" s="58">
        <v>212048</v>
      </c>
    </row>
    <row r="88" spans="1:7" x14ac:dyDescent="0.25">
      <c r="A88" s="68" t="s">
        <v>308</v>
      </c>
      <c r="B88" s="58">
        <v>5059217.32</v>
      </c>
      <c r="C88" s="58">
        <v>20655.66</v>
      </c>
      <c r="D88" s="58">
        <v>5079872.9800000004</v>
      </c>
      <c r="E88" s="58">
        <v>7637.56</v>
      </c>
      <c r="F88" s="58">
        <v>7637.56</v>
      </c>
      <c r="G88" s="58">
        <v>5072235.42</v>
      </c>
    </row>
    <row r="89" spans="1:7" x14ac:dyDescent="0.25">
      <c r="A89" s="68" t="s">
        <v>309</v>
      </c>
      <c r="B89" s="58">
        <v>7044445.75</v>
      </c>
      <c r="C89" s="58">
        <v>0</v>
      </c>
      <c r="D89" s="58">
        <v>7044445.75</v>
      </c>
      <c r="E89" s="58">
        <v>2270355.91</v>
      </c>
      <c r="F89" s="58">
        <v>2270355.91</v>
      </c>
      <c r="G89" s="58">
        <v>4774089.84</v>
      </c>
    </row>
    <row r="90" spans="1:7" x14ac:dyDescent="0.25">
      <c r="A90" s="68" t="s">
        <v>310</v>
      </c>
      <c r="B90" s="58">
        <v>12948285.85</v>
      </c>
      <c r="C90" s="58">
        <v>25258.38</v>
      </c>
      <c r="D90" s="58">
        <v>12973544.23</v>
      </c>
      <c r="E90" s="58">
        <v>3251565.69</v>
      </c>
      <c r="F90" s="58">
        <v>3251565.69</v>
      </c>
      <c r="G90" s="58">
        <v>9721978.5399999991</v>
      </c>
    </row>
    <row r="91" spans="1:7" x14ac:dyDescent="0.25">
      <c r="A91" s="68" t="s">
        <v>311</v>
      </c>
      <c r="B91" s="58">
        <v>0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</row>
    <row r="92" spans="1:7" x14ac:dyDescent="0.25">
      <c r="A92" s="68" t="s">
        <v>312</v>
      </c>
      <c r="B92" s="58">
        <v>1257.32</v>
      </c>
      <c r="C92" s="58">
        <v>0</v>
      </c>
      <c r="D92" s="58">
        <v>1257.32</v>
      </c>
      <c r="E92" s="58">
        <v>0</v>
      </c>
      <c r="F92" s="58">
        <v>0</v>
      </c>
      <c r="G92" s="58">
        <v>1257.32</v>
      </c>
    </row>
    <row r="93" spans="1:7" x14ac:dyDescent="0.25">
      <c r="A93" s="67" t="s">
        <v>313</v>
      </c>
      <c r="B93" s="66">
        <v>26713186.640000001</v>
      </c>
      <c r="C93" s="66">
        <v>-1775589.78</v>
      </c>
      <c r="D93" s="66">
        <v>24937596.859999999</v>
      </c>
      <c r="E93" s="66">
        <v>3588032.94</v>
      </c>
      <c r="F93" s="66">
        <v>3588032.94</v>
      </c>
      <c r="G93" s="66">
        <v>21349563.920000002</v>
      </c>
    </row>
    <row r="94" spans="1:7" x14ac:dyDescent="0.25">
      <c r="A94" s="68" t="s">
        <v>314</v>
      </c>
      <c r="B94" s="58">
        <v>841121.94</v>
      </c>
      <c r="C94" s="58">
        <v>-68730.240000000005</v>
      </c>
      <c r="D94" s="58">
        <v>772391.7</v>
      </c>
      <c r="E94" s="58">
        <v>5329.66</v>
      </c>
      <c r="F94" s="58">
        <v>5329.66</v>
      </c>
      <c r="G94" s="58">
        <v>767062.04</v>
      </c>
    </row>
    <row r="95" spans="1:7" x14ac:dyDescent="0.25">
      <c r="A95" s="68" t="s">
        <v>315</v>
      </c>
      <c r="B95" s="58">
        <v>182691.84</v>
      </c>
      <c r="C95" s="58">
        <v>2098.56</v>
      </c>
      <c r="D95" s="58">
        <v>184790.39999999999</v>
      </c>
      <c r="E95" s="58">
        <v>12667.2</v>
      </c>
      <c r="F95" s="58">
        <v>12667.2</v>
      </c>
      <c r="G95" s="58">
        <v>172123.2</v>
      </c>
    </row>
    <row r="96" spans="1:7" x14ac:dyDescent="0.25">
      <c r="A96" s="68" t="s">
        <v>316</v>
      </c>
      <c r="B96" s="58">
        <v>0</v>
      </c>
      <c r="C96" s="58">
        <v>0</v>
      </c>
      <c r="D96" s="58">
        <v>0</v>
      </c>
      <c r="E96" s="58">
        <v>0</v>
      </c>
      <c r="F96" s="58">
        <v>0</v>
      </c>
      <c r="G96" s="58">
        <v>0</v>
      </c>
    </row>
    <row r="97" spans="1:7" x14ac:dyDescent="0.25">
      <c r="A97" s="68" t="s">
        <v>317</v>
      </c>
      <c r="B97" s="58">
        <v>2648738.33</v>
      </c>
      <c r="C97" s="58">
        <v>0</v>
      </c>
      <c r="D97" s="58">
        <v>2648738.33</v>
      </c>
      <c r="E97" s="58">
        <v>34667.629999999997</v>
      </c>
      <c r="F97" s="58">
        <v>34667.629999999997</v>
      </c>
      <c r="G97" s="58">
        <v>2614070.7000000002</v>
      </c>
    </row>
    <row r="98" spans="1:7" x14ac:dyDescent="0.25">
      <c r="A98" s="70" t="s">
        <v>318</v>
      </c>
      <c r="B98" s="58">
        <v>59749.14</v>
      </c>
      <c r="C98" s="58">
        <v>0</v>
      </c>
      <c r="D98" s="58">
        <v>59749.14</v>
      </c>
      <c r="E98" s="58">
        <v>0</v>
      </c>
      <c r="F98" s="58">
        <v>0</v>
      </c>
      <c r="G98" s="58">
        <v>59749.14</v>
      </c>
    </row>
    <row r="99" spans="1:7" x14ac:dyDescent="0.25">
      <c r="A99" s="68" t="s">
        <v>319</v>
      </c>
      <c r="B99" s="58">
        <v>14465052.91</v>
      </c>
      <c r="C99" s="58">
        <v>416572.14</v>
      </c>
      <c r="D99" s="58">
        <v>14881625.050000001</v>
      </c>
      <c r="E99" s="58">
        <v>2935918.37</v>
      </c>
      <c r="F99" s="58">
        <v>2935918.37</v>
      </c>
      <c r="G99" s="58">
        <v>11945706.68</v>
      </c>
    </row>
    <row r="100" spans="1:7" x14ac:dyDescent="0.25">
      <c r="A100" s="68" t="s">
        <v>320</v>
      </c>
      <c r="B100" s="58">
        <v>4195101.2699999996</v>
      </c>
      <c r="C100" s="58">
        <v>-1636663.34</v>
      </c>
      <c r="D100" s="58">
        <v>2558437.9300000002</v>
      </c>
      <c r="E100" s="58">
        <v>72790</v>
      </c>
      <c r="F100" s="58">
        <v>72790</v>
      </c>
      <c r="G100" s="58">
        <v>2485647.9300000002</v>
      </c>
    </row>
    <row r="101" spans="1:7" x14ac:dyDescent="0.25">
      <c r="A101" s="68" t="s">
        <v>321</v>
      </c>
      <c r="B101" s="58">
        <v>1924088.32</v>
      </c>
      <c r="C101" s="58">
        <v>-549288.31999999995</v>
      </c>
      <c r="D101" s="58">
        <v>1374800</v>
      </c>
      <c r="E101" s="58">
        <v>0</v>
      </c>
      <c r="F101" s="58">
        <v>0</v>
      </c>
      <c r="G101" s="58">
        <v>1374800</v>
      </c>
    </row>
    <row r="102" spans="1:7" x14ac:dyDescent="0.25">
      <c r="A102" s="68" t="s">
        <v>322</v>
      </c>
      <c r="B102" s="58">
        <v>2396642.89</v>
      </c>
      <c r="C102" s="58">
        <v>60421.42</v>
      </c>
      <c r="D102" s="58">
        <v>2457064.31</v>
      </c>
      <c r="E102" s="58">
        <v>526660.07999999996</v>
      </c>
      <c r="F102" s="58">
        <v>526660.07999999996</v>
      </c>
      <c r="G102" s="58">
        <v>1930404.23</v>
      </c>
    </row>
    <row r="103" spans="1:7" x14ac:dyDescent="0.25">
      <c r="A103" s="67" t="s">
        <v>323</v>
      </c>
      <c r="B103" s="66">
        <v>17313884.34</v>
      </c>
      <c r="C103" s="66">
        <v>-170792.04</v>
      </c>
      <c r="D103" s="66">
        <v>17143092.300000001</v>
      </c>
      <c r="E103" s="66">
        <v>5049236.2300000004</v>
      </c>
      <c r="F103" s="66">
        <v>1784019.17</v>
      </c>
      <c r="G103" s="66">
        <v>12093856.07</v>
      </c>
    </row>
    <row r="104" spans="1:7" x14ac:dyDescent="0.25">
      <c r="A104" s="68" t="s">
        <v>324</v>
      </c>
      <c r="B104" s="58">
        <v>6574762.1900000004</v>
      </c>
      <c r="C104" s="58">
        <v>-860691.68</v>
      </c>
      <c r="D104" s="58">
        <v>5714070.5099999998</v>
      </c>
      <c r="E104" s="58">
        <v>3429107.06</v>
      </c>
      <c r="F104" s="58">
        <v>163890</v>
      </c>
      <c r="G104" s="58">
        <v>2284963.4500000002</v>
      </c>
    </row>
    <row r="105" spans="1:7" x14ac:dyDescent="0.25">
      <c r="A105" s="68" t="s">
        <v>325</v>
      </c>
      <c r="B105" s="58">
        <v>287358</v>
      </c>
      <c r="C105" s="58">
        <v>13860</v>
      </c>
      <c r="D105" s="58">
        <v>301218</v>
      </c>
      <c r="E105" s="58">
        <v>10614</v>
      </c>
      <c r="F105" s="58">
        <v>10614</v>
      </c>
      <c r="G105" s="58">
        <v>290604</v>
      </c>
    </row>
    <row r="106" spans="1:7" x14ac:dyDescent="0.25">
      <c r="A106" s="68" t="s">
        <v>326</v>
      </c>
      <c r="B106" s="58">
        <v>993719.16</v>
      </c>
      <c r="C106" s="58">
        <v>-76380</v>
      </c>
      <c r="D106" s="58">
        <v>917339.16</v>
      </c>
      <c r="E106" s="58">
        <v>347246</v>
      </c>
      <c r="F106" s="58">
        <v>347246</v>
      </c>
      <c r="G106" s="58">
        <v>570093.16</v>
      </c>
    </row>
    <row r="107" spans="1:7" x14ac:dyDescent="0.25">
      <c r="A107" s="68" t="s">
        <v>327</v>
      </c>
      <c r="B107" s="58">
        <v>140896.95999999999</v>
      </c>
      <c r="C107" s="58">
        <v>10269.299999999999</v>
      </c>
      <c r="D107" s="58">
        <v>151166.26</v>
      </c>
      <c r="E107" s="58">
        <v>84389</v>
      </c>
      <c r="F107" s="58">
        <v>84389</v>
      </c>
      <c r="G107" s="58">
        <v>66777.259999999995</v>
      </c>
    </row>
    <row r="108" spans="1:7" x14ac:dyDescent="0.25">
      <c r="A108" s="68" t="s">
        <v>328</v>
      </c>
      <c r="B108" s="58">
        <v>2959671.79</v>
      </c>
      <c r="C108" s="58">
        <v>741492.22</v>
      </c>
      <c r="D108" s="58">
        <v>3701164.01</v>
      </c>
      <c r="E108" s="58">
        <v>864465.81</v>
      </c>
      <c r="F108" s="58">
        <v>864465.81</v>
      </c>
      <c r="G108" s="58">
        <v>2836698.2</v>
      </c>
    </row>
    <row r="109" spans="1:7" x14ac:dyDescent="0.25">
      <c r="A109" s="68" t="s">
        <v>329</v>
      </c>
      <c r="B109" s="58">
        <v>0</v>
      </c>
      <c r="C109" s="58">
        <v>0</v>
      </c>
      <c r="D109" s="58">
        <v>0</v>
      </c>
      <c r="E109" s="58">
        <v>0</v>
      </c>
      <c r="F109" s="58">
        <v>0</v>
      </c>
      <c r="G109" s="58">
        <v>0</v>
      </c>
    </row>
    <row r="110" spans="1:7" x14ac:dyDescent="0.25">
      <c r="A110" s="68" t="s">
        <v>330</v>
      </c>
      <c r="B110" s="58">
        <v>0</v>
      </c>
      <c r="C110" s="58">
        <v>0</v>
      </c>
      <c r="D110" s="58">
        <v>0</v>
      </c>
      <c r="E110" s="58">
        <v>0</v>
      </c>
      <c r="F110" s="58">
        <v>0</v>
      </c>
      <c r="G110" s="58">
        <v>0</v>
      </c>
    </row>
    <row r="111" spans="1:7" x14ac:dyDescent="0.25">
      <c r="A111" s="68" t="s">
        <v>331</v>
      </c>
      <c r="B111" s="58">
        <v>3789582</v>
      </c>
      <c r="C111" s="58">
        <v>0</v>
      </c>
      <c r="D111" s="58">
        <v>3789582</v>
      </c>
      <c r="E111" s="58">
        <v>0</v>
      </c>
      <c r="F111" s="58">
        <v>0</v>
      </c>
      <c r="G111" s="58">
        <v>3789582</v>
      </c>
    </row>
    <row r="112" spans="1:7" x14ac:dyDescent="0.25">
      <c r="A112" s="68" t="s">
        <v>332</v>
      </c>
      <c r="B112" s="58">
        <v>2567894.2400000002</v>
      </c>
      <c r="C112" s="58">
        <v>658.12</v>
      </c>
      <c r="D112" s="58">
        <v>2568552.36</v>
      </c>
      <c r="E112" s="58">
        <v>313414.36</v>
      </c>
      <c r="F112" s="58">
        <v>313414.36</v>
      </c>
      <c r="G112" s="58">
        <v>2255138</v>
      </c>
    </row>
    <row r="113" spans="1:7" x14ac:dyDescent="0.25">
      <c r="A113" s="67" t="s">
        <v>333</v>
      </c>
      <c r="B113" s="66">
        <v>9347169.0299999993</v>
      </c>
      <c r="C113" s="66">
        <v>830818.47</v>
      </c>
      <c r="D113" s="66">
        <v>10177987.5</v>
      </c>
      <c r="E113" s="66">
        <v>935818.45</v>
      </c>
      <c r="F113" s="66">
        <v>935818.45</v>
      </c>
      <c r="G113" s="66">
        <v>9242169.0500000007</v>
      </c>
    </row>
    <row r="114" spans="1:7" x14ac:dyDescent="0.25">
      <c r="A114" s="68" t="s">
        <v>334</v>
      </c>
      <c r="B114" s="58">
        <v>7708000</v>
      </c>
      <c r="C114" s="58">
        <v>0</v>
      </c>
      <c r="D114" s="58">
        <v>7708000</v>
      </c>
      <c r="E114" s="58">
        <v>0</v>
      </c>
      <c r="F114" s="58">
        <v>0</v>
      </c>
      <c r="G114" s="58">
        <v>7708000</v>
      </c>
    </row>
    <row r="115" spans="1:7" x14ac:dyDescent="0.25">
      <c r="A115" s="68" t="s">
        <v>335</v>
      </c>
      <c r="B115" s="58">
        <v>0</v>
      </c>
      <c r="C115" s="58">
        <v>0</v>
      </c>
      <c r="D115" s="58">
        <v>0</v>
      </c>
      <c r="E115" s="58">
        <v>0</v>
      </c>
      <c r="F115" s="58">
        <v>0</v>
      </c>
      <c r="G115" s="58">
        <v>0</v>
      </c>
    </row>
    <row r="116" spans="1:7" x14ac:dyDescent="0.25">
      <c r="A116" s="68" t="s">
        <v>336</v>
      </c>
      <c r="B116" s="58">
        <v>799169.03</v>
      </c>
      <c r="C116" s="58">
        <v>0</v>
      </c>
      <c r="D116" s="58">
        <v>799169.03</v>
      </c>
      <c r="E116" s="58">
        <v>0</v>
      </c>
      <c r="F116" s="58">
        <v>0</v>
      </c>
      <c r="G116" s="58">
        <v>799169.03</v>
      </c>
    </row>
    <row r="117" spans="1:7" x14ac:dyDescent="0.25">
      <c r="A117" s="68" t="s">
        <v>337</v>
      </c>
      <c r="B117" s="58">
        <v>840000</v>
      </c>
      <c r="C117" s="58">
        <v>830818.47</v>
      </c>
      <c r="D117" s="58">
        <v>1670818.47</v>
      </c>
      <c r="E117" s="58">
        <v>935818.45</v>
      </c>
      <c r="F117" s="58">
        <v>935818.45</v>
      </c>
      <c r="G117" s="58">
        <v>735000.02</v>
      </c>
    </row>
    <row r="118" spans="1:7" x14ac:dyDescent="0.25">
      <c r="A118" s="68" t="s">
        <v>338</v>
      </c>
      <c r="B118" s="58">
        <v>0</v>
      </c>
      <c r="C118" s="58">
        <v>0</v>
      </c>
      <c r="D118" s="58">
        <v>0</v>
      </c>
      <c r="E118" s="58">
        <v>0</v>
      </c>
      <c r="F118" s="58">
        <v>0</v>
      </c>
      <c r="G118" s="58">
        <v>0</v>
      </c>
    </row>
    <row r="119" spans="1:7" x14ac:dyDescent="0.25">
      <c r="A119" s="68" t="s">
        <v>339</v>
      </c>
      <c r="B119" s="58">
        <v>0</v>
      </c>
      <c r="C119" s="58">
        <v>0</v>
      </c>
      <c r="D119" s="58">
        <v>0</v>
      </c>
      <c r="E119" s="58">
        <v>0</v>
      </c>
      <c r="F119" s="58">
        <v>0</v>
      </c>
      <c r="G119" s="58">
        <v>0</v>
      </c>
    </row>
    <row r="120" spans="1:7" x14ac:dyDescent="0.25">
      <c r="A120" s="68" t="s">
        <v>340</v>
      </c>
      <c r="B120" s="58">
        <v>0</v>
      </c>
      <c r="C120" s="58">
        <v>0</v>
      </c>
      <c r="D120" s="58">
        <v>0</v>
      </c>
      <c r="E120" s="58">
        <v>0</v>
      </c>
      <c r="F120" s="58">
        <v>0</v>
      </c>
      <c r="G120" s="58">
        <v>0</v>
      </c>
    </row>
    <row r="121" spans="1:7" x14ac:dyDescent="0.25">
      <c r="A121" s="68" t="s">
        <v>341</v>
      </c>
      <c r="B121" s="58">
        <v>0</v>
      </c>
      <c r="C121" s="58">
        <v>0</v>
      </c>
      <c r="D121" s="58">
        <v>0</v>
      </c>
      <c r="E121" s="58">
        <v>0</v>
      </c>
      <c r="F121" s="58">
        <v>0</v>
      </c>
      <c r="G121" s="58">
        <v>0</v>
      </c>
    </row>
    <row r="122" spans="1:7" x14ac:dyDescent="0.25">
      <c r="A122" s="68" t="s">
        <v>342</v>
      </c>
      <c r="B122" s="58">
        <v>0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</row>
    <row r="123" spans="1:7" x14ac:dyDescent="0.25">
      <c r="A123" s="67" t="s">
        <v>343</v>
      </c>
      <c r="B123" s="66">
        <v>1864885.35</v>
      </c>
      <c r="C123" s="66">
        <v>10282856</v>
      </c>
      <c r="D123" s="66">
        <v>12147741.35</v>
      </c>
      <c r="E123" s="66">
        <v>5049425.76</v>
      </c>
      <c r="F123" s="66">
        <v>5049425.76</v>
      </c>
      <c r="G123" s="66">
        <v>7098315.5899999999</v>
      </c>
    </row>
    <row r="124" spans="1:7" x14ac:dyDescent="0.25">
      <c r="A124" s="68" t="s">
        <v>344</v>
      </c>
      <c r="B124" s="58">
        <v>27144</v>
      </c>
      <c r="C124" s="58">
        <v>2848856</v>
      </c>
      <c r="D124" s="58">
        <v>2876000</v>
      </c>
      <c r="E124" s="58">
        <v>0</v>
      </c>
      <c r="F124" s="58">
        <v>0</v>
      </c>
      <c r="G124" s="58">
        <v>2876000</v>
      </c>
    </row>
    <row r="125" spans="1:7" x14ac:dyDescent="0.25">
      <c r="A125" s="68" t="s">
        <v>345</v>
      </c>
      <c r="B125" s="58">
        <v>0</v>
      </c>
      <c r="C125" s="58">
        <v>250000</v>
      </c>
      <c r="D125" s="58">
        <v>250000</v>
      </c>
      <c r="E125" s="58">
        <v>0</v>
      </c>
      <c r="F125" s="58">
        <v>0</v>
      </c>
      <c r="G125" s="58">
        <v>250000</v>
      </c>
    </row>
    <row r="126" spans="1:7" x14ac:dyDescent="0.25">
      <c r="A126" s="68" t="s">
        <v>346</v>
      </c>
      <c r="B126" s="58">
        <v>0</v>
      </c>
      <c r="C126" s="58">
        <v>0</v>
      </c>
      <c r="D126" s="58">
        <v>0</v>
      </c>
      <c r="E126" s="58">
        <v>0</v>
      </c>
      <c r="F126" s="58">
        <v>0</v>
      </c>
      <c r="G126" s="58">
        <v>0</v>
      </c>
    </row>
    <row r="127" spans="1:7" x14ac:dyDescent="0.25">
      <c r="A127" s="68" t="s">
        <v>347</v>
      </c>
      <c r="B127" s="58">
        <v>0</v>
      </c>
      <c r="C127" s="58">
        <v>6920000</v>
      </c>
      <c r="D127" s="58">
        <v>6920000</v>
      </c>
      <c r="E127" s="58">
        <v>3299425.76</v>
      </c>
      <c r="F127" s="58">
        <v>3299425.76</v>
      </c>
      <c r="G127" s="58">
        <v>3620574.24</v>
      </c>
    </row>
    <row r="128" spans="1:7" x14ac:dyDescent="0.25">
      <c r="A128" s="68" t="s">
        <v>348</v>
      </c>
      <c r="B128" s="58">
        <v>1750000</v>
      </c>
      <c r="C128" s="58">
        <v>0</v>
      </c>
      <c r="D128" s="58">
        <v>1750000</v>
      </c>
      <c r="E128" s="58">
        <v>1750000</v>
      </c>
      <c r="F128" s="58">
        <v>1750000</v>
      </c>
      <c r="G128" s="58">
        <v>0</v>
      </c>
    </row>
    <row r="129" spans="1:7" x14ac:dyDescent="0.25">
      <c r="A129" s="68" t="s">
        <v>349</v>
      </c>
      <c r="B129" s="58">
        <v>87741.35</v>
      </c>
      <c r="C129" s="58">
        <v>264000</v>
      </c>
      <c r="D129" s="58">
        <v>351741.35</v>
      </c>
      <c r="E129" s="58">
        <v>0</v>
      </c>
      <c r="F129" s="58">
        <v>0</v>
      </c>
      <c r="G129" s="58">
        <v>351741.35</v>
      </c>
    </row>
    <row r="130" spans="1:7" x14ac:dyDescent="0.25">
      <c r="A130" s="68" t="s">
        <v>350</v>
      </c>
      <c r="B130" s="58">
        <v>0</v>
      </c>
      <c r="C130" s="58">
        <v>0</v>
      </c>
      <c r="D130" s="58">
        <v>0</v>
      </c>
      <c r="E130" s="58">
        <v>0</v>
      </c>
      <c r="F130" s="58">
        <v>0</v>
      </c>
      <c r="G130" s="58">
        <v>0</v>
      </c>
    </row>
    <row r="131" spans="1:7" x14ac:dyDescent="0.25">
      <c r="A131" s="68" t="s">
        <v>351</v>
      </c>
      <c r="B131" s="58">
        <v>0</v>
      </c>
      <c r="C131" s="58">
        <v>0</v>
      </c>
      <c r="D131" s="58">
        <v>0</v>
      </c>
      <c r="E131" s="58">
        <v>0</v>
      </c>
      <c r="F131" s="58">
        <v>0</v>
      </c>
      <c r="G131" s="58">
        <v>0</v>
      </c>
    </row>
    <row r="132" spans="1:7" x14ac:dyDescent="0.25">
      <c r="A132" s="68" t="s">
        <v>352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</row>
    <row r="133" spans="1:7" x14ac:dyDescent="0.25">
      <c r="A133" s="67" t="s">
        <v>353</v>
      </c>
      <c r="B133" s="66">
        <v>0</v>
      </c>
      <c r="C133" s="66">
        <v>8328966.9699999997</v>
      </c>
      <c r="D133" s="66">
        <v>8328966.9699999997</v>
      </c>
      <c r="E133" s="66">
        <v>8304020.3600000003</v>
      </c>
      <c r="F133" s="66">
        <v>8304020.3600000003</v>
      </c>
      <c r="G133" s="66">
        <v>24946.61</v>
      </c>
    </row>
    <row r="134" spans="1:7" x14ac:dyDescent="0.25">
      <c r="A134" s="68" t="s">
        <v>354</v>
      </c>
      <c r="B134" s="58">
        <v>0</v>
      </c>
      <c r="C134" s="58">
        <v>8328966.9699999997</v>
      </c>
      <c r="D134" s="58">
        <v>8328966.9699999997</v>
      </c>
      <c r="E134" s="58">
        <v>8304020.3600000003</v>
      </c>
      <c r="F134" s="58">
        <v>8304020.3600000003</v>
      </c>
      <c r="G134" s="58">
        <v>24946.61</v>
      </c>
    </row>
    <row r="135" spans="1:7" x14ac:dyDescent="0.25">
      <c r="A135" s="68" t="s">
        <v>355</v>
      </c>
      <c r="B135" s="58">
        <v>0</v>
      </c>
      <c r="C135" s="58">
        <v>0</v>
      </c>
      <c r="D135" s="58">
        <v>0</v>
      </c>
      <c r="E135" s="58">
        <v>0</v>
      </c>
      <c r="F135" s="58">
        <v>0</v>
      </c>
      <c r="G135" s="58">
        <v>0</v>
      </c>
    </row>
    <row r="136" spans="1:7" x14ac:dyDescent="0.25">
      <c r="A136" s="68" t="s">
        <v>356</v>
      </c>
      <c r="B136" s="58">
        <v>0</v>
      </c>
      <c r="C136" s="58">
        <v>0</v>
      </c>
      <c r="D136" s="58">
        <v>0</v>
      </c>
      <c r="E136" s="58">
        <v>0</v>
      </c>
      <c r="F136" s="58">
        <v>0</v>
      </c>
      <c r="G136" s="58">
        <v>0</v>
      </c>
    </row>
    <row r="137" spans="1:7" x14ac:dyDescent="0.25">
      <c r="A137" s="67" t="s">
        <v>357</v>
      </c>
      <c r="B137" s="66">
        <v>45111111.890000001</v>
      </c>
      <c r="C137" s="66">
        <v>710545.12</v>
      </c>
      <c r="D137" s="66">
        <v>45821657.009999998</v>
      </c>
      <c r="E137" s="66">
        <v>0</v>
      </c>
      <c r="F137" s="66">
        <v>0</v>
      </c>
      <c r="G137" s="66">
        <v>45821657.009999998</v>
      </c>
    </row>
    <row r="138" spans="1:7" x14ac:dyDescent="0.25">
      <c r="A138" s="68" t="s">
        <v>358</v>
      </c>
      <c r="B138" s="58">
        <v>0</v>
      </c>
      <c r="C138" s="58">
        <v>0</v>
      </c>
      <c r="D138" s="58">
        <v>0</v>
      </c>
      <c r="E138" s="58">
        <v>0</v>
      </c>
      <c r="F138" s="58">
        <v>0</v>
      </c>
      <c r="G138" s="58">
        <v>0</v>
      </c>
    </row>
    <row r="139" spans="1:7" x14ac:dyDescent="0.25">
      <c r="A139" s="68" t="s">
        <v>359</v>
      </c>
      <c r="B139" s="58">
        <v>0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</row>
    <row r="140" spans="1:7" x14ac:dyDescent="0.25">
      <c r="A140" s="68" t="s">
        <v>360</v>
      </c>
      <c r="B140" s="58">
        <v>0</v>
      </c>
      <c r="C140" s="58">
        <v>0</v>
      </c>
      <c r="D140" s="58">
        <v>0</v>
      </c>
      <c r="E140" s="58">
        <v>0</v>
      </c>
      <c r="F140" s="58">
        <v>0</v>
      </c>
      <c r="G140" s="58">
        <v>0</v>
      </c>
    </row>
    <row r="141" spans="1:7" x14ac:dyDescent="0.25">
      <c r="A141" s="68" t="s">
        <v>361</v>
      </c>
      <c r="B141" s="58">
        <v>0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</row>
    <row r="142" spans="1:7" x14ac:dyDescent="0.25">
      <c r="A142" s="68" t="s">
        <v>362</v>
      </c>
      <c r="B142" s="58">
        <v>0</v>
      </c>
      <c r="C142" s="58">
        <v>0</v>
      </c>
      <c r="D142" s="58">
        <v>0</v>
      </c>
      <c r="E142" s="58">
        <v>0</v>
      </c>
      <c r="F142" s="58">
        <v>0</v>
      </c>
      <c r="G142" s="58">
        <v>0</v>
      </c>
    </row>
    <row r="143" spans="1:7" x14ac:dyDescent="0.25">
      <c r="A143" s="68" t="s">
        <v>363</v>
      </c>
      <c r="B143" s="58">
        <v>0</v>
      </c>
      <c r="C143" s="58">
        <v>0</v>
      </c>
      <c r="D143" s="58">
        <v>0</v>
      </c>
      <c r="E143" s="58">
        <v>0</v>
      </c>
      <c r="F143" s="58">
        <v>0</v>
      </c>
      <c r="G143" s="58">
        <v>0</v>
      </c>
    </row>
    <row r="144" spans="1:7" x14ac:dyDescent="0.25">
      <c r="A144" s="68" t="s">
        <v>364</v>
      </c>
      <c r="B144" s="58">
        <v>0</v>
      </c>
      <c r="C144" s="58">
        <v>0</v>
      </c>
      <c r="D144" s="58">
        <v>0</v>
      </c>
      <c r="E144" s="58">
        <v>0</v>
      </c>
      <c r="F144" s="58">
        <v>0</v>
      </c>
      <c r="G144" s="58">
        <v>0</v>
      </c>
    </row>
    <row r="145" spans="1:7" x14ac:dyDescent="0.25">
      <c r="A145" s="68" t="s">
        <v>365</v>
      </c>
      <c r="B145" s="58">
        <v>45111111.890000001</v>
      </c>
      <c r="C145" s="58">
        <v>710545.12</v>
      </c>
      <c r="D145" s="58">
        <v>45821657.009999998</v>
      </c>
      <c r="E145" s="58">
        <v>0</v>
      </c>
      <c r="F145" s="58">
        <v>0</v>
      </c>
      <c r="G145" s="58">
        <v>45821657.009999998</v>
      </c>
    </row>
    <row r="146" spans="1:7" x14ac:dyDescent="0.25">
      <c r="A146" s="67" t="s">
        <v>366</v>
      </c>
      <c r="B146" s="66">
        <v>0</v>
      </c>
      <c r="C146" s="66">
        <v>0</v>
      </c>
      <c r="D146" s="66">
        <v>0</v>
      </c>
      <c r="E146" s="66">
        <v>0</v>
      </c>
      <c r="F146" s="66">
        <v>0</v>
      </c>
      <c r="G146" s="66">
        <v>0</v>
      </c>
    </row>
    <row r="147" spans="1:7" x14ac:dyDescent="0.25">
      <c r="A147" s="68" t="s">
        <v>367</v>
      </c>
      <c r="B147" s="58">
        <v>0</v>
      </c>
      <c r="C147" s="58">
        <v>0</v>
      </c>
      <c r="D147" s="58">
        <v>0</v>
      </c>
      <c r="E147" s="58">
        <v>0</v>
      </c>
      <c r="F147" s="58">
        <v>0</v>
      </c>
      <c r="G147" s="58">
        <v>0</v>
      </c>
    </row>
    <row r="148" spans="1:7" x14ac:dyDescent="0.25">
      <c r="A148" s="68" t="s">
        <v>368</v>
      </c>
      <c r="B148" s="58">
        <v>0</v>
      </c>
      <c r="C148" s="58">
        <v>0</v>
      </c>
      <c r="D148" s="58">
        <v>0</v>
      </c>
      <c r="E148" s="58">
        <v>0</v>
      </c>
      <c r="F148" s="58">
        <v>0</v>
      </c>
      <c r="G148" s="58">
        <v>0</v>
      </c>
    </row>
    <row r="149" spans="1:7" x14ac:dyDescent="0.25">
      <c r="A149" s="68" t="s">
        <v>369</v>
      </c>
      <c r="B149" s="58">
        <v>0</v>
      </c>
      <c r="C149" s="58">
        <v>0</v>
      </c>
      <c r="D149" s="58">
        <v>0</v>
      </c>
      <c r="E149" s="58">
        <v>0</v>
      </c>
      <c r="F149" s="58">
        <v>0</v>
      </c>
      <c r="G149" s="58">
        <v>0</v>
      </c>
    </row>
    <row r="150" spans="1:7" x14ac:dyDescent="0.25">
      <c r="A150" s="67" t="s">
        <v>370</v>
      </c>
      <c r="B150" s="66">
        <v>0</v>
      </c>
      <c r="C150" s="66">
        <v>0</v>
      </c>
      <c r="D150" s="66">
        <v>0</v>
      </c>
      <c r="E150" s="66">
        <v>0</v>
      </c>
      <c r="F150" s="66">
        <v>0</v>
      </c>
      <c r="G150" s="66">
        <v>0</v>
      </c>
    </row>
    <row r="151" spans="1:7" x14ac:dyDescent="0.25">
      <c r="A151" s="68" t="s">
        <v>371</v>
      </c>
      <c r="B151" s="58">
        <v>0</v>
      </c>
      <c r="C151" s="58">
        <v>0</v>
      </c>
      <c r="D151" s="58">
        <v>0</v>
      </c>
      <c r="E151" s="58">
        <v>0</v>
      </c>
      <c r="F151" s="58">
        <v>0</v>
      </c>
      <c r="G151" s="58">
        <v>0</v>
      </c>
    </row>
    <row r="152" spans="1:7" x14ac:dyDescent="0.25">
      <c r="A152" s="68" t="s">
        <v>372</v>
      </c>
      <c r="B152" s="58">
        <v>0</v>
      </c>
      <c r="C152" s="58">
        <v>0</v>
      </c>
      <c r="D152" s="58">
        <v>0</v>
      </c>
      <c r="E152" s="58">
        <v>0</v>
      </c>
      <c r="F152" s="58">
        <v>0</v>
      </c>
      <c r="G152" s="58">
        <v>0</v>
      </c>
    </row>
    <row r="153" spans="1:7" x14ac:dyDescent="0.25">
      <c r="A153" s="68" t="s">
        <v>373</v>
      </c>
      <c r="B153" s="58">
        <v>0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</row>
    <row r="154" spans="1:7" x14ac:dyDescent="0.25">
      <c r="A154" s="70" t="s">
        <v>374</v>
      </c>
      <c r="B154" s="58">
        <v>0</v>
      </c>
      <c r="C154" s="58">
        <v>0</v>
      </c>
      <c r="D154" s="58">
        <v>0</v>
      </c>
      <c r="E154" s="58">
        <v>0</v>
      </c>
      <c r="F154" s="58">
        <v>0</v>
      </c>
      <c r="G154" s="58">
        <v>0</v>
      </c>
    </row>
    <row r="155" spans="1:7" x14ac:dyDescent="0.25">
      <c r="A155" s="68" t="s">
        <v>375</v>
      </c>
      <c r="B155" s="58">
        <v>0</v>
      </c>
      <c r="C155" s="58">
        <v>0</v>
      </c>
      <c r="D155" s="58">
        <v>0</v>
      </c>
      <c r="E155" s="58">
        <v>0</v>
      </c>
      <c r="F155" s="58">
        <v>0</v>
      </c>
      <c r="G155" s="58">
        <v>0</v>
      </c>
    </row>
    <row r="156" spans="1:7" x14ac:dyDescent="0.25">
      <c r="A156" s="68" t="s">
        <v>376</v>
      </c>
      <c r="B156" s="58">
        <v>0</v>
      </c>
      <c r="C156" s="58">
        <v>0</v>
      </c>
      <c r="D156" s="58">
        <v>0</v>
      </c>
      <c r="E156" s="58">
        <v>0</v>
      </c>
      <c r="F156" s="58">
        <v>0</v>
      </c>
      <c r="G156" s="58">
        <v>0</v>
      </c>
    </row>
    <row r="157" spans="1:7" x14ac:dyDescent="0.25">
      <c r="A157" s="68" t="s">
        <v>377</v>
      </c>
      <c r="B157" s="58">
        <v>0</v>
      </c>
      <c r="C157" s="58">
        <v>0</v>
      </c>
      <c r="D157" s="58">
        <v>0</v>
      </c>
      <c r="E157" s="58">
        <v>0</v>
      </c>
      <c r="F157" s="58">
        <v>0</v>
      </c>
      <c r="G157" s="58">
        <v>0</v>
      </c>
    </row>
    <row r="158" spans="1:7" x14ac:dyDescent="0.25">
      <c r="A158" s="71"/>
      <c r="B158" s="72"/>
      <c r="C158" s="72"/>
      <c r="D158" s="72"/>
      <c r="E158" s="72"/>
      <c r="F158" s="72"/>
      <c r="G158" s="72"/>
    </row>
    <row r="159" spans="1:7" x14ac:dyDescent="0.25">
      <c r="A159" s="28" t="s">
        <v>379</v>
      </c>
      <c r="B159" s="73">
        <v>417239175.98000002</v>
      </c>
      <c r="C159" s="73">
        <v>27329583.82</v>
      </c>
      <c r="D159" s="73">
        <v>444568759.80000001</v>
      </c>
      <c r="E159" s="73">
        <v>96774732.420000002</v>
      </c>
      <c r="F159" s="73">
        <v>92748099.140000001</v>
      </c>
      <c r="G159" s="73">
        <v>347794027.38</v>
      </c>
    </row>
    <row r="160" spans="1:7" x14ac:dyDescent="0.25">
      <c r="A160" s="49"/>
      <c r="B160" s="48"/>
      <c r="C160" s="48"/>
      <c r="D160" s="48"/>
      <c r="E160" s="48"/>
      <c r="F160" s="48"/>
      <c r="G160" s="48"/>
    </row>
    <row r="162" spans="5:5" x14ac:dyDescent="0.25">
      <c r="E162" s="129"/>
    </row>
  </sheetData>
  <protectedRanges>
    <protectedRange sqref="B9:G9 B84:G84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  <pageSetUpPr fitToPage="1"/>
  </sheetPr>
  <dimension ref="A1:G78"/>
  <sheetViews>
    <sheetView showGridLines="0" tabSelected="1" topLeftCell="A25" zoomScale="75" zoomScaleNormal="75" workbookViewId="0">
      <selection activeCell="B9" sqref="B9:G77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49" t="s">
        <v>380</v>
      </c>
      <c r="B1" s="150"/>
      <c r="C1" s="150"/>
      <c r="D1" s="150"/>
      <c r="E1" s="150"/>
      <c r="F1" s="150"/>
      <c r="G1" s="151"/>
    </row>
    <row r="2" spans="1:7" ht="15" customHeight="1" x14ac:dyDescent="0.25">
      <c r="A2" s="134" t="str">
        <f>'Formato 1'!A2</f>
        <v>MUNICIPIO DE CORTAZAR, GTO</v>
      </c>
      <c r="B2" s="135"/>
      <c r="C2" s="135"/>
      <c r="D2" s="135"/>
      <c r="E2" s="135"/>
      <c r="F2" s="135"/>
      <c r="G2" s="136"/>
    </row>
    <row r="3" spans="1:7" ht="15" customHeight="1" x14ac:dyDescent="0.25">
      <c r="A3" s="137" t="s">
        <v>297</v>
      </c>
      <c r="B3" s="138"/>
      <c r="C3" s="138"/>
      <c r="D3" s="138"/>
      <c r="E3" s="138"/>
      <c r="F3" s="138"/>
      <c r="G3" s="139"/>
    </row>
    <row r="4" spans="1:7" ht="15" customHeight="1" x14ac:dyDescent="0.25">
      <c r="A4" s="124" t="s">
        <v>381</v>
      </c>
      <c r="B4" s="125"/>
      <c r="C4" s="125"/>
      <c r="D4" s="125"/>
      <c r="E4" s="125"/>
      <c r="F4" s="125"/>
      <c r="G4" s="126"/>
    </row>
    <row r="5" spans="1:7" ht="15" customHeight="1" x14ac:dyDescent="0.25">
      <c r="A5" s="137" t="str">
        <f>'Formato 3'!A4</f>
        <v>Del 1 de enero al 31 de Marzo de 2026</v>
      </c>
      <c r="B5" s="138"/>
      <c r="C5" s="138"/>
      <c r="D5" s="138"/>
      <c r="E5" s="138"/>
      <c r="F5" s="138"/>
      <c r="G5" s="139"/>
    </row>
    <row r="6" spans="1:7" x14ac:dyDescent="0.25">
      <c r="A6" s="140" t="s">
        <v>2</v>
      </c>
      <c r="B6" s="141"/>
      <c r="C6" s="141"/>
      <c r="D6" s="141"/>
      <c r="E6" s="141"/>
      <c r="F6" s="141"/>
      <c r="G6" s="142"/>
    </row>
    <row r="7" spans="1:7" ht="15" customHeight="1" x14ac:dyDescent="0.25">
      <c r="A7" s="144" t="s">
        <v>5</v>
      </c>
      <c r="B7" s="146" t="s">
        <v>299</v>
      </c>
      <c r="C7" s="146"/>
      <c r="D7" s="146"/>
      <c r="E7" s="146"/>
      <c r="F7" s="146"/>
      <c r="G7" s="148" t="s">
        <v>300</v>
      </c>
    </row>
    <row r="8" spans="1:7" ht="30" x14ac:dyDescent="0.25">
      <c r="A8" s="145"/>
      <c r="B8" s="24" t="s">
        <v>205</v>
      </c>
      <c r="C8" s="7" t="s">
        <v>231</v>
      </c>
      <c r="D8" s="24" t="s">
        <v>232</v>
      </c>
      <c r="E8" s="24" t="s">
        <v>190</v>
      </c>
      <c r="F8" s="24" t="s">
        <v>206</v>
      </c>
      <c r="G8" s="147"/>
    </row>
    <row r="9" spans="1:7" ht="15.75" customHeight="1" x14ac:dyDescent="0.25">
      <c r="A9" s="25" t="s">
        <v>382</v>
      </c>
      <c r="B9" s="29">
        <v>267372538.63999999</v>
      </c>
      <c r="C9" s="29">
        <v>9085039.2200000007</v>
      </c>
      <c r="D9" s="29">
        <v>276457577.86000001</v>
      </c>
      <c r="E9" s="29">
        <v>60706650.299999997</v>
      </c>
      <c r="F9" s="29">
        <v>59945234.079999998</v>
      </c>
      <c r="G9" s="29">
        <v>215750927.56</v>
      </c>
    </row>
    <row r="10" spans="1:7" x14ac:dyDescent="0.25">
      <c r="A10" s="55" t="s">
        <v>546</v>
      </c>
      <c r="B10" s="58">
        <v>809455.46</v>
      </c>
      <c r="C10" s="58">
        <v>43564.93</v>
      </c>
      <c r="D10" s="58">
        <v>853020.39</v>
      </c>
      <c r="E10" s="58">
        <v>161887.07</v>
      </c>
      <c r="F10" s="58">
        <v>161887.07</v>
      </c>
      <c r="G10" s="58">
        <v>691133.32</v>
      </c>
    </row>
    <row r="11" spans="1:7" x14ac:dyDescent="0.25">
      <c r="A11" s="55" t="s">
        <v>547</v>
      </c>
      <c r="B11" s="58">
        <v>1152052.21</v>
      </c>
      <c r="C11" s="58">
        <v>76364.320000000007</v>
      </c>
      <c r="D11" s="58">
        <v>1228416.53</v>
      </c>
      <c r="E11" s="58">
        <v>240117.06</v>
      </c>
      <c r="F11" s="58">
        <v>240117.06</v>
      </c>
      <c r="G11" s="58">
        <v>988299.47</v>
      </c>
    </row>
    <row r="12" spans="1:7" x14ac:dyDescent="0.25">
      <c r="A12" s="55" t="s">
        <v>548</v>
      </c>
      <c r="B12" s="58">
        <v>4690780</v>
      </c>
      <c r="C12" s="58">
        <v>264841.89</v>
      </c>
      <c r="D12" s="58">
        <v>4955621.8899999997</v>
      </c>
      <c r="E12" s="58">
        <v>909195.53</v>
      </c>
      <c r="F12" s="58">
        <v>908902.32</v>
      </c>
      <c r="G12" s="58">
        <v>4046426.36</v>
      </c>
    </row>
    <row r="13" spans="1:7" x14ac:dyDescent="0.25">
      <c r="A13" s="55" t="s">
        <v>549</v>
      </c>
      <c r="B13" s="58">
        <v>11366190.48</v>
      </c>
      <c r="C13" s="58">
        <v>0</v>
      </c>
      <c r="D13" s="58">
        <v>11366190.48</v>
      </c>
      <c r="E13" s="58">
        <v>3286512.41</v>
      </c>
      <c r="F13" s="58">
        <v>3272964</v>
      </c>
      <c r="G13" s="58">
        <v>8079678.0700000003</v>
      </c>
    </row>
    <row r="14" spans="1:7" x14ac:dyDescent="0.25">
      <c r="A14" s="55" t="s">
        <v>550</v>
      </c>
      <c r="B14" s="58">
        <v>2352196.13</v>
      </c>
      <c r="C14" s="58">
        <v>23226</v>
      </c>
      <c r="D14" s="58">
        <v>2375422.13</v>
      </c>
      <c r="E14" s="58">
        <v>553372.18999999994</v>
      </c>
      <c r="F14" s="58">
        <v>553371.57999999996</v>
      </c>
      <c r="G14" s="58">
        <v>1822049.94</v>
      </c>
    </row>
    <row r="15" spans="1:7" x14ac:dyDescent="0.25">
      <c r="A15" s="55" t="s">
        <v>551</v>
      </c>
      <c r="B15" s="58">
        <v>2687614.23</v>
      </c>
      <c r="C15" s="58">
        <v>5000</v>
      </c>
      <c r="D15" s="58">
        <v>2692614.23</v>
      </c>
      <c r="E15" s="58">
        <v>500852.8</v>
      </c>
      <c r="F15" s="58">
        <v>500852.22</v>
      </c>
      <c r="G15" s="58">
        <v>2191761.4300000002</v>
      </c>
    </row>
    <row r="16" spans="1:7" x14ac:dyDescent="0.25">
      <c r="A16" s="55" t="s">
        <v>552</v>
      </c>
      <c r="B16" s="58">
        <v>1043723.98</v>
      </c>
      <c r="C16" s="58">
        <v>172116.98</v>
      </c>
      <c r="D16" s="58">
        <v>1215840.96</v>
      </c>
      <c r="E16" s="58">
        <v>199420</v>
      </c>
      <c r="F16" s="58">
        <v>199420</v>
      </c>
      <c r="G16" s="58">
        <v>1016420.96</v>
      </c>
    </row>
    <row r="17" spans="1:7" x14ac:dyDescent="0.25">
      <c r="A17" s="55" t="s">
        <v>553</v>
      </c>
      <c r="B17" s="58">
        <v>736843.52</v>
      </c>
      <c r="C17" s="58">
        <v>1350</v>
      </c>
      <c r="D17" s="58">
        <v>738193.52</v>
      </c>
      <c r="E17" s="58">
        <v>131493.71</v>
      </c>
      <c r="F17" s="58">
        <v>131493.71</v>
      </c>
      <c r="G17" s="58">
        <v>606699.81000000006</v>
      </c>
    </row>
    <row r="18" spans="1:7" x14ac:dyDescent="0.25">
      <c r="A18" s="55" t="s">
        <v>554</v>
      </c>
      <c r="B18" s="58">
        <v>1176474.76</v>
      </c>
      <c r="C18" s="58">
        <v>0</v>
      </c>
      <c r="D18" s="58">
        <v>1176474.76</v>
      </c>
      <c r="E18" s="58">
        <v>227351.74</v>
      </c>
      <c r="F18" s="58">
        <v>225236.74</v>
      </c>
      <c r="G18" s="58">
        <v>949123.02</v>
      </c>
    </row>
    <row r="19" spans="1:7" x14ac:dyDescent="0.25">
      <c r="A19" s="55" t="s">
        <v>555</v>
      </c>
      <c r="B19" s="58">
        <v>764864.75</v>
      </c>
      <c r="C19" s="58">
        <v>0</v>
      </c>
      <c r="D19" s="58">
        <v>764864.75</v>
      </c>
      <c r="E19" s="58">
        <v>145971.98000000001</v>
      </c>
      <c r="F19" s="58">
        <v>145971.98000000001</v>
      </c>
      <c r="G19" s="58">
        <v>618892.77</v>
      </c>
    </row>
    <row r="20" spans="1:7" x14ac:dyDescent="0.25">
      <c r="A20" s="55" t="s">
        <v>556</v>
      </c>
      <c r="B20" s="58">
        <v>47066547.149999999</v>
      </c>
      <c r="C20" s="58">
        <v>109368</v>
      </c>
      <c r="D20" s="58">
        <v>47175915.149999999</v>
      </c>
      <c r="E20" s="58">
        <v>11549234.41</v>
      </c>
      <c r="F20" s="58">
        <v>11496267.16</v>
      </c>
      <c r="G20" s="58">
        <v>35626680.740000002</v>
      </c>
    </row>
    <row r="21" spans="1:7" x14ac:dyDescent="0.25">
      <c r="A21" s="55" t="s">
        <v>557</v>
      </c>
      <c r="B21" s="58">
        <v>2652273.7000000002</v>
      </c>
      <c r="C21" s="58">
        <v>610657.56000000006</v>
      </c>
      <c r="D21" s="58">
        <v>3262931.26</v>
      </c>
      <c r="E21" s="58">
        <v>488301.41</v>
      </c>
      <c r="F21" s="58">
        <v>488300.53</v>
      </c>
      <c r="G21" s="58">
        <v>2774629.85</v>
      </c>
    </row>
    <row r="22" spans="1:7" x14ac:dyDescent="0.25">
      <c r="A22" s="55" t="s">
        <v>558</v>
      </c>
      <c r="B22" s="58">
        <v>3179124.86</v>
      </c>
      <c r="C22" s="58">
        <v>19149.740000000002</v>
      </c>
      <c r="D22" s="58">
        <v>3198274.6</v>
      </c>
      <c r="E22" s="58">
        <v>690213.8</v>
      </c>
      <c r="F22" s="58">
        <v>688904.8</v>
      </c>
      <c r="G22" s="58">
        <v>2508060.7999999998</v>
      </c>
    </row>
    <row r="23" spans="1:7" x14ac:dyDescent="0.25">
      <c r="A23" s="55" t="s">
        <v>559</v>
      </c>
      <c r="B23" s="58">
        <v>2365672.91</v>
      </c>
      <c r="C23" s="58">
        <v>0</v>
      </c>
      <c r="D23" s="58">
        <v>2365672.91</v>
      </c>
      <c r="E23" s="58">
        <v>517043.08</v>
      </c>
      <c r="F23" s="58">
        <v>517041.83</v>
      </c>
      <c r="G23" s="58">
        <v>1848629.83</v>
      </c>
    </row>
    <row r="24" spans="1:7" x14ac:dyDescent="0.25">
      <c r="A24" s="55" t="s">
        <v>560</v>
      </c>
      <c r="B24" s="58">
        <v>5375564.25</v>
      </c>
      <c r="C24" s="58">
        <v>-117901.43</v>
      </c>
      <c r="D24" s="58">
        <v>5257662.82</v>
      </c>
      <c r="E24" s="58">
        <v>1124658.45</v>
      </c>
      <c r="F24" s="58">
        <v>1124658.08</v>
      </c>
      <c r="G24" s="58">
        <v>4133004.37</v>
      </c>
    </row>
    <row r="25" spans="1:7" x14ac:dyDescent="0.25">
      <c r="A25" s="55" t="s">
        <v>561</v>
      </c>
      <c r="B25" s="58">
        <v>9108164.2200000007</v>
      </c>
      <c r="C25" s="58">
        <v>1436765.58</v>
      </c>
      <c r="D25" s="58">
        <v>10544929.800000001</v>
      </c>
      <c r="E25" s="58">
        <v>2515707.09</v>
      </c>
      <c r="F25" s="58">
        <v>2146457.77</v>
      </c>
      <c r="G25" s="58">
        <v>8029222.71</v>
      </c>
    </row>
    <row r="26" spans="1:7" x14ac:dyDescent="0.25">
      <c r="A26" s="55" t="s">
        <v>562</v>
      </c>
      <c r="B26" s="58">
        <v>2219475.94</v>
      </c>
      <c r="C26" s="58">
        <v>0</v>
      </c>
      <c r="D26" s="58">
        <v>2219475.94</v>
      </c>
      <c r="E26" s="58">
        <v>429050.69</v>
      </c>
      <c r="F26" s="58">
        <v>429049.19</v>
      </c>
      <c r="G26" s="58">
        <v>1790425.25</v>
      </c>
    </row>
    <row r="27" spans="1:7" x14ac:dyDescent="0.25">
      <c r="A27" s="55" t="s">
        <v>563</v>
      </c>
      <c r="B27" s="58">
        <v>3631187.09</v>
      </c>
      <c r="C27" s="58">
        <v>236080.27</v>
      </c>
      <c r="D27" s="58">
        <v>3867267.36</v>
      </c>
      <c r="E27" s="58">
        <v>625124.49</v>
      </c>
      <c r="F27" s="58">
        <v>625124.49</v>
      </c>
      <c r="G27" s="58">
        <v>3242142.87</v>
      </c>
    </row>
    <row r="28" spans="1:7" x14ac:dyDescent="0.25">
      <c r="A28" s="55" t="s">
        <v>564</v>
      </c>
      <c r="B28" s="58">
        <v>1465826.69</v>
      </c>
      <c r="C28" s="58">
        <v>172900</v>
      </c>
      <c r="D28" s="58">
        <v>1638726.69</v>
      </c>
      <c r="E28" s="58">
        <v>269055.28999999998</v>
      </c>
      <c r="F28" s="58">
        <v>269055.28999999998</v>
      </c>
      <c r="G28" s="58">
        <v>1369671.4</v>
      </c>
    </row>
    <row r="29" spans="1:7" x14ac:dyDescent="0.25">
      <c r="A29" s="55" t="s">
        <v>565</v>
      </c>
      <c r="B29" s="58">
        <v>56707765.600000001</v>
      </c>
      <c r="C29" s="58">
        <v>629319.51</v>
      </c>
      <c r="D29" s="58">
        <v>57337085.109999999</v>
      </c>
      <c r="E29" s="58">
        <v>10812836.68</v>
      </c>
      <c r="F29" s="58">
        <v>10811336.710000001</v>
      </c>
      <c r="G29" s="58">
        <v>46524248.43</v>
      </c>
    </row>
    <row r="30" spans="1:7" x14ac:dyDescent="0.25">
      <c r="A30" s="55" t="s">
        <v>566</v>
      </c>
      <c r="B30" s="58">
        <v>5202174.71</v>
      </c>
      <c r="C30" s="58">
        <v>91102</v>
      </c>
      <c r="D30" s="58">
        <v>5293276.71</v>
      </c>
      <c r="E30" s="58">
        <v>1014676.92</v>
      </c>
      <c r="F30" s="58">
        <v>999364.92</v>
      </c>
      <c r="G30" s="58">
        <v>4278599.79</v>
      </c>
    </row>
    <row r="31" spans="1:7" x14ac:dyDescent="0.25">
      <c r="A31" s="55" t="s">
        <v>567</v>
      </c>
      <c r="B31" s="58">
        <v>31313293.280000001</v>
      </c>
      <c r="C31" s="58">
        <v>400500.44</v>
      </c>
      <c r="D31" s="58">
        <v>31713793.719999999</v>
      </c>
      <c r="E31" s="58">
        <v>8785079.0899999999</v>
      </c>
      <c r="F31" s="58">
        <v>8604476.0899999999</v>
      </c>
      <c r="G31" s="58">
        <v>22928714.629999999</v>
      </c>
    </row>
    <row r="32" spans="1:7" x14ac:dyDescent="0.25">
      <c r="A32" s="55" t="s">
        <v>568</v>
      </c>
      <c r="B32" s="58">
        <v>857008.6</v>
      </c>
      <c r="C32" s="58">
        <v>156834.34</v>
      </c>
      <c r="D32" s="58">
        <v>1013842.94</v>
      </c>
      <c r="E32" s="58">
        <v>221663.54</v>
      </c>
      <c r="F32" s="58">
        <v>221663.54</v>
      </c>
      <c r="G32" s="58">
        <v>792179.4</v>
      </c>
    </row>
    <row r="33" spans="1:7" x14ac:dyDescent="0.25">
      <c r="A33" s="55" t="s">
        <v>569</v>
      </c>
      <c r="B33" s="58">
        <v>873919.67</v>
      </c>
      <c r="C33" s="58">
        <v>0</v>
      </c>
      <c r="D33" s="58">
        <v>873919.67</v>
      </c>
      <c r="E33" s="58">
        <v>130923.08</v>
      </c>
      <c r="F33" s="58">
        <v>130923.08</v>
      </c>
      <c r="G33" s="58">
        <v>742996.59</v>
      </c>
    </row>
    <row r="34" spans="1:7" x14ac:dyDescent="0.25">
      <c r="A34" s="55" t="s">
        <v>570</v>
      </c>
      <c r="B34" s="58">
        <v>4311372.04</v>
      </c>
      <c r="C34" s="58">
        <v>245789.04</v>
      </c>
      <c r="D34" s="58">
        <v>4557161.08</v>
      </c>
      <c r="E34" s="58">
        <v>862584.61</v>
      </c>
      <c r="F34" s="58">
        <v>862584.61</v>
      </c>
      <c r="G34" s="58">
        <v>3694576.47</v>
      </c>
    </row>
    <row r="35" spans="1:7" x14ac:dyDescent="0.25">
      <c r="A35" s="55" t="s">
        <v>571</v>
      </c>
      <c r="B35" s="58">
        <v>3082159.34</v>
      </c>
      <c r="C35" s="58">
        <v>0</v>
      </c>
      <c r="D35" s="58">
        <v>3082159.34</v>
      </c>
      <c r="E35" s="58">
        <v>203919.52</v>
      </c>
      <c r="F35" s="58">
        <v>203919.52</v>
      </c>
      <c r="G35" s="58">
        <v>2878239.82</v>
      </c>
    </row>
    <row r="36" spans="1:7" x14ac:dyDescent="0.25">
      <c r="A36" s="55" t="s">
        <v>572</v>
      </c>
      <c r="B36" s="58">
        <v>1782273.32</v>
      </c>
      <c r="C36" s="58">
        <v>133344.78</v>
      </c>
      <c r="D36" s="58">
        <v>1915618.1</v>
      </c>
      <c r="E36" s="58">
        <v>353479.85</v>
      </c>
      <c r="F36" s="58">
        <v>353479.85</v>
      </c>
      <c r="G36" s="58">
        <v>1562138.25</v>
      </c>
    </row>
    <row r="37" spans="1:7" x14ac:dyDescent="0.25">
      <c r="A37" s="55" t="s">
        <v>573</v>
      </c>
      <c r="B37" s="58">
        <v>550538.48</v>
      </c>
      <c r="C37" s="58">
        <v>109291.05</v>
      </c>
      <c r="D37" s="58">
        <v>659829.53</v>
      </c>
      <c r="E37" s="58">
        <v>94670.97</v>
      </c>
      <c r="F37" s="58">
        <v>94070.6</v>
      </c>
      <c r="G37" s="58">
        <v>565158.56000000006</v>
      </c>
    </row>
    <row r="38" spans="1:7" x14ac:dyDescent="0.25">
      <c r="A38" s="55" t="s">
        <v>574</v>
      </c>
      <c r="B38" s="58">
        <v>2236399.25</v>
      </c>
      <c r="C38" s="58">
        <v>172295.25</v>
      </c>
      <c r="D38" s="58">
        <v>2408694.5</v>
      </c>
      <c r="E38" s="58">
        <v>365978.58</v>
      </c>
      <c r="F38" s="58">
        <v>365978.2</v>
      </c>
      <c r="G38" s="58">
        <v>2042715.92</v>
      </c>
    </row>
    <row r="39" spans="1:7" x14ac:dyDescent="0.25">
      <c r="A39" s="55" t="s">
        <v>575</v>
      </c>
      <c r="B39" s="58">
        <v>932212.72</v>
      </c>
      <c r="C39" s="58">
        <v>255648.33</v>
      </c>
      <c r="D39" s="58">
        <v>1187861.05</v>
      </c>
      <c r="E39" s="58">
        <v>152466.6</v>
      </c>
      <c r="F39" s="58">
        <v>142305.60000000001</v>
      </c>
      <c r="G39" s="58">
        <v>1035394.45</v>
      </c>
    </row>
    <row r="40" spans="1:7" x14ac:dyDescent="0.25">
      <c r="A40" s="55" t="s">
        <v>576</v>
      </c>
      <c r="B40" s="58">
        <v>10397315.289999999</v>
      </c>
      <c r="C40" s="58">
        <v>1053050.52</v>
      </c>
      <c r="D40" s="58">
        <v>11450365.810000001</v>
      </c>
      <c r="E40" s="58">
        <v>2567022.7799999998</v>
      </c>
      <c r="F40" s="58">
        <v>2453927</v>
      </c>
      <c r="G40" s="58">
        <v>8883343.0299999993</v>
      </c>
    </row>
    <row r="41" spans="1:7" x14ac:dyDescent="0.25">
      <c r="A41" s="55" t="s">
        <v>577</v>
      </c>
      <c r="B41" s="58">
        <v>1473544.08</v>
      </c>
      <c r="C41" s="58">
        <v>-79129.460000000006</v>
      </c>
      <c r="D41" s="58">
        <v>1394414.62</v>
      </c>
      <c r="E41" s="58">
        <v>250519.01</v>
      </c>
      <c r="F41" s="58">
        <v>250519.01</v>
      </c>
      <c r="G41" s="58">
        <v>1143895.6100000001</v>
      </c>
    </row>
    <row r="42" spans="1:7" x14ac:dyDescent="0.25">
      <c r="A42" s="55" t="s">
        <v>578</v>
      </c>
      <c r="B42" s="58">
        <v>3185083.94</v>
      </c>
      <c r="C42" s="58">
        <v>54379.59</v>
      </c>
      <c r="D42" s="58">
        <v>3239463.53</v>
      </c>
      <c r="E42" s="58">
        <v>698252.73</v>
      </c>
      <c r="F42" s="58">
        <v>698251.37</v>
      </c>
      <c r="G42" s="58">
        <v>2541210.7999999998</v>
      </c>
    </row>
    <row r="43" spans="1:7" x14ac:dyDescent="0.25">
      <c r="A43" s="55" t="s">
        <v>579</v>
      </c>
      <c r="B43" s="58">
        <v>14760302.4</v>
      </c>
      <c r="C43" s="58">
        <v>253895.27</v>
      </c>
      <c r="D43" s="58">
        <v>15014197.67</v>
      </c>
      <c r="E43" s="58">
        <v>3782443.58</v>
      </c>
      <c r="F43" s="58">
        <v>3781790.28</v>
      </c>
      <c r="G43" s="58">
        <v>11231754.09</v>
      </c>
    </row>
    <row r="44" spans="1:7" x14ac:dyDescent="0.25">
      <c r="A44" s="55" t="s">
        <v>580</v>
      </c>
      <c r="B44" s="58">
        <v>1322085.94</v>
      </c>
      <c r="C44" s="58">
        <v>5220</v>
      </c>
      <c r="D44" s="58">
        <v>1327305.94</v>
      </c>
      <c r="E44" s="58">
        <v>129448.66</v>
      </c>
      <c r="F44" s="58">
        <v>129448.26</v>
      </c>
      <c r="G44" s="58">
        <v>1197857.28</v>
      </c>
    </row>
    <row r="45" spans="1:7" x14ac:dyDescent="0.25">
      <c r="A45" s="55" t="s">
        <v>581</v>
      </c>
      <c r="B45" s="58">
        <v>16114684.23</v>
      </c>
      <c r="C45" s="58">
        <v>1811770</v>
      </c>
      <c r="D45" s="58">
        <v>17926454.23</v>
      </c>
      <c r="E45" s="58">
        <v>1713508.11</v>
      </c>
      <c r="F45" s="58">
        <v>1713508.11</v>
      </c>
      <c r="G45" s="58">
        <v>16212946.119999999</v>
      </c>
    </row>
    <row r="46" spans="1:7" x14ac:dyDescent="0.25">
      <c r="A46" s="55" t="s">
        <v>582</v>
      </c>
      <c r="B46" s="58">
        <v>16996.63</v>
      </c>
      <c r="C46" s="58">
        <v>0</v>
      </c>
      <c r="D46" s="58">
        <v>16996.63</v>
      </c>
      <c r="E46" s="58">
        <v>0</v>
      </c>
      <c r="F46" s="58">
        <v>0</v>
      </c>
      <c r="G46" s="58">
        <v>16996.63</v>
      </c>
    </row>
    <row r="47" spans="1:7" x14ac:dyDescent="0.25">
      <c r="A47" s="55" t="s">
        <v>583</v>
      </c>
      <c r="B47" s="58">
        <v>1662945.51</v>
      </c>
      <c r="C47" s="58">
        <v>212444.64</v>
      </c>
      <c r="D47" s="58">
        <v>1875390.15</v>
      </c>
      <c r="E47" s="58">
        <v>351596.6</v>
      </c>
      <c r="F47" s="58">
        <v>351595.79</v>
      </c>
      <c r="G47" s="58">
        <v>1523793.55</v>
      </c>
    </row>
    <row r="48" spans="1:7" x14ac:dyDescent="0.25">
      <c r="A48" s="55" t="s">
        <v>584</v>
      </c>
      <c r="B48" s="58">
        <v>322958.81</v>
      </c>
      <c r="C48" s="58">
        <v>8700</v>
      </c>
      <c r="D48" s="58">
        <v>331658.81</v>
      </c>
      <c r="E48" s="58">
        <v>69938.539999999994</v>
      </c>
      <c r="F48" s="58">
        <v>69938.539999999994</v>
      </c>
      <c r="G48" s="58">
        <v>261720.27</v>
      </c>
    </row>
    <row r="49" spans="1:7" x14ac:dyDescent="0.25">
      <c r="A49" s="55" t="s">
        <v>585</v>
      </c>
      <c r="B49" s="58">
        <v>526285.02</v>
      </c>
      <c r="C49" s="58">
        <v>265200</v>
      </c>
      <c r="D49" s="58">
        <v>791485.02</v>
      </c>
      <c r="E49" s="58">
        <v>165776</v>
      </c>
      <c r="F49" s="58">
        <v>165775.53</v>
      </c>
      <c r="G49" s="58">
        <v>625709.02</v>
      </c>
    </row>
    <row r="50" spans="1:7" x14ac:dyDescent="0.25">
      <c r="A50" s="55" t="s">
        <v>586</v>
      </c>
      <c r="B50" s="58">
        <v>275138.51</v>
      </c>
      <c r="C50" s="58">
        <v>0</v>
      </c>
      <c r="D50" s="58">
        <v>275138.51</v>
      </c>
      <c r="E50" s="58">
        <v>50978.63</v>
      </c>
      <c r="F50" s="58">
        <v>50978.63</v>
      </c>
      <c r="G50" s="58">
        <v>224159.88</v>
      </c>
    </row>
    <row r="51" spans="1:7" x14ac:dyDescent="0.25">
      <c r="A51" s="55" t="s">
        <v>587</v>
      </c>
      <c r="B51" s="58">
        <v>265106.49</v>
      </c>
      <c r="C51" s="58">
        <v>1900.08</v>
      </c>
      <c r="D51" s="58">
        <v>267006.57</v>
      </c>
      <c r="E51" s="58">
        <v>47381.61</v>
      </c>
      <c r="F51" s="58">
        <v>47381.61</v>
      </c>
      <c r="G51" s="58">
        <v>219624.95999999999</v>
      </c>
    </row>
    <row r="52" spans="1:7" x14ac:dyDescent="0.25">
      <c r="A52" s="55" t="s">
        <v>588</v>
      </c>
      <c r="B52" s="58">
        <v>130269.04</v>
      </c>
      <c r="C52" s="58">
        <v>0</v>
      </c>
      <c r="D52" s="58">
        <v>130269.04</v>
      </c>
      <c r="E52" s="58">
        <v>21105.17</v>
      </c>
      <c r="F52" s="58">
        <v>21105.17</v>
      </c>
      <c r="G52" s="58">
        <v>109163.87</v>
      </c>
    </row>
    <row r="53" spans="1:7" x14ac:dyDescent="0.25">
      <c r="A53" s="55" t="s">
        <v>589</v>
      </c>
      <c r="B53" s="58">
        <v>203955.41</v>
      </c>
      <c r="C53" s="58">
        <v>0</v>
      </c>
      <c r="D53" s="58">
        <v>203955.41</v>
      </c>
      <c r="E53" s="58">
        <v>40193.24</v>
      </c>
      <c r="F53" s="58">
        <v>40193.24</v>
      </c>
      <c r="G53" s="58">
        <v>163762.17000000001</v>
      </c>
    </row>
    <row r="54" spans="1:7" x14ac:dyDescent="0.25">
      <c r="A54" s="55" t="s">
        <v>590</v>
      </c>
      <c r="B54" s="58">
        <v>5022718</v>
      </c>
      <c r="C54" s="58">
        <v>250000</v>
      </c>
      <c r="D54" s="58">
        <v>5272718</v>
      </c>
      <c r="E54" s="58">
        <v>3255643</v>
      </c>
      <c r="F54" s="58">
        <v>3255643</v>
      </c>
      <c r="G54" s="58">
        <v>2017075</v>
      </c>
    </row>
    <row r="55" spans="1:7" x14ac:dyDescent="0.25">
      <c r="A55" s="30" t="s">
        <v>151</v>
      </c>
      <c r="B55" s="43"/>
      <c r="C55" s="43"/>
      <c r="D55" s="43"/>
      <c r="E55" s="43"/>
      <c r="F55" s="43"/>
      <c r="G55" s="43"/>
    </row>
    <row r="56" spans="1:7" x14ac:dyDescent="0.25">
      <c r="A56" s="3" t="s">
        <v>383</v>
      </c>
      <c r="B56" s="4">
        <v>149866637.34</v>
      </c>
      <c r="C56" s="4">
        <v>18244544.600000001</v>
      </c>
      <c r="D56" s="4">
        <v>168111181.94</v>
      </c>
      <c r="E56" s="4">
        <v>36068082.119999997</v>
      </c>
      <c r="F56" s="4">
        <v>32802865.059999999</v>
      </c>
      <c r="G56" s="4">
        <v>132043099.81999999</v>
      </c>
    </row>
    <row r="57" spans="1:7" x14ac:dyDescent="0.25">
      <c r="A57" s="55" t="s">
        <v>549</v>
      </c>
      <c r="B57" s="58">
        <v>840000</v>
      </c>
      <c r="C57" s="58">
        <v>0</v>
      </c>
      <c r="D57" s="58">
        <v>840000</v>
      </c>
      <c r="E57" s="58">
        <v>105000</v>
      </c>
      <c r="F57" s="58">
        <v>105000</v>
      </c>
      <c r="G57" s="58">
        <v>735000</v>
      </c>
    </row>
    <row r="58" spans="1:7" x14ac:dyDescent="0.25">
      <c r="A58" s="55" t="s">
        <v>555</v>
      </c>
      <c r="B58" s="58">
        <v>228000</v>
      </c>
      <c r="C58" s="58">
        <v>0</v>
      </c>
      <c r="D58" s="58">
        <v>228000</v>
      </c>
      <c r="E58" s="58">
        <v>0</v>
      </c>
      <c r="F58" s="58">
        <v>0</v>
      </c>
      <c r="G58" s="58">
        <v>228000</v>
      </c>
    </row>
    <row r="59" spans="1:7" x14ac:dyDescent="0.25">
      <c r="A59" s="55" t="s">
        <v>556</v>
      </c>
      <c r="B59" s="58">
        <v>2567637</v>
      </c>
      <c r="C59" s="58">
        <v>0</v>
      </c>
      <c r="D59" s="58">
        <v>2567637</v>
      </c>
      <c r="E59" s="58">
        <v>312499</v>
      </c>
      <c r="F59" s="58">
        <v>312499</v>
      </c>
      <c r="G59" s="58">
        <v>2255138</v>
      </c>
    </row>
    <row r="60" spans="1:7" x14ac:dyDescent="0.25">
      <c r="A60" s="55" t="s">
        <v>560</v>
      </c>
      <c r="B60" s="58">
        <v>366573.8</v>
      </c>
      <c r="C60" s="58">
        <v>0</v>
      </c>
      <c r="D60" s="58">
        <v>366573.8</v>
      </c>
      <c r="E60" s="58">
        <v>0</v>
      </c>
      <c r="F60" s="58">
        <v>0</v>
      </c>
      <c r="G60" s="58">
        <v>366573.8</v>
      </c>
    </row>
    <row r="61" spans="1:7" x14ac:dyDescent="0.25">
      <c r="A61" s="55" t="s">
        <v>561</v>
      </c>
      <c r="B61" s="58">
        <v>45111111.890000001</v>
      </c>
      <c r="C61" s="58">
        <v>8787038.0500000007</v>
      </c>
      <c r="D61" s="58">
        <v>53898149.939999998</v>
      </c>
      <c r="E61" s="58">
        <v>9479358.8100000005</v>
      </c>
      <c r="F61" s="58">
        <v>9479358.8100000005</v>
      </c>
      <c r="G61" s="58">
        <v>44418791.130000003</v>
      </c>
    </row>
    <row r="62" spans="1:7" x14ac:dyDescent="0.25">
      <c r="A62" s="55" t="s">
        <v>565</v>
      </c>
      <c r="B62" s="58">
        <v>20650498.43</v>
      </c>
      <c r="C62" s="58">
        <v>4299969.0199999996</v>
      </c>
      <c r="D62" s="58">
        <v>24950467.449999999</v>
      </c>
      <c r="E62" s="58">
        <v>9618942.8599999994</v>
      </c>
      <c r="F62" s="58">
        <v>6353725.7999999998</v>
      </c>
      <c r="G62" s="58">
        <v>15331524.59</v>
      </c>
    </row>
    <row r="63" spans="1:7" x14ac:dyDescent="0.25">
      <c r="A63" s="55" t="s">
        <v>566</v>
      </c>
      <c r="B63" s="58">
        <v>474400.25</v>
      </c>
      <c r="C63" s="58">
        <v>0</v>
      </c>
      <c r="D63" s="58">
        <v>474400.25</v>
      </c>
      <c r="E63" s="58">
        <v>0</v>
      </c>
      <c r="F63" s="58">
        <v>0</v>
      </c>
      <c r="G63" s="58">
        <v>474400.25</v>
      </c>
    </row>
    <row r="64" spans="1:7" x14ac:dyDescent="0.25">
      <c r="A64" s="55" t="s">
        <v>567</v>
      </c>
      <c r="B64" s="58">
        <v>7044445.75</v>
      </c>
      <c r="C64" s="58">
        <v>0</v>
      </c>
      <c r="D64" s="58">
        <v>7044445.75</v>
      </c>
      <c r="E64" s="58">
        <v>2270355.91</v>
      </c>
      <c r="F64" s="58">
        <v>2270355.91</v>
      </c>
      <c r="G64" s="58">
        <v>4774089.84</v>
      </c>
    </row>
    <row r="65" spans="1:7" x14ac:dyDescent="0.25">
      <c r="A65" s="55" t="s">
        <v>570</v>
      </c>
      <c r="B65" s="58">
        <v>160000</v>
      </c>
      <c r="C65" s="58">
        <v>0</v>
      </c>
      <c r="D65" s="58">
        <v>160000</v>
      </c>
      <c r="E65" s="58">
        <v>0</v>
      </c>
      <c r="F65" s="58">
        <v>0</v>
      </c>
      <c r="G65" s="58">
        <v>160000</v>
      </c>
    </row>
    <row r="66" spans="1:7" x14ac:dyDescent="0.25">
      <c r="A66" s="55" t="s">
        <v>572</v>
      </c>
      <c r="B66" s="58">
        <v>8250</v>
      </c>
      <c r="C66" s="58">
        <v>0</v>
      </c>
      <c r="D66" s="58">
        <v>8250</v>
      </c>
      <c r="E66" s="58">
        <v>0</v>
      </c>
      <c r="F66" s="58">
        <v>0</v>
      </c>
      <c r="G66" s="58">
        <v>8250</v>
      </c>
    </row>
    <row r="67" spans="1:7" x14ac:dyDescent="0.25">
      <c r="A67" s="55" t="s">
        <v>573</v>
      </c>
      <c r="B67" s="58">
        <v>100000</v>
      </c>
      <c r="C67" s="58">
        <v>0</v>
      </c>
      <c r="D67" s="58">
        <v>100000</v>
      </c>
      <c r="E67" s="58">
        <v>0</v>
      </c>
      <c r="F67" s="58">
        <v>0</v>
      </c>
      <c r="G67" s="58">
        <v>100000</v>
      </c>
    </row>
    <row r="68" spans="1:7" x14ac:dyDescent="0.25">
      <c r="A68" s="55" t="s">
        <v>575</v>
      </c>
      <c r="B68" s="58">
        <v>350000</v>
      </c>
      <c r="C68" s="58">
        <v>0</v>
      </c>
      <c r="D68" s="58">
        <v>350000</v>
      </c>
      <c r="E68" s="58">
        <v>0</v>
      </c>
      <c r="F68" s="58">
        <v>0</v>
      </c>
      <c r="G68" s="58">
        <v>350000</v>
      </c>
    </row>
    <row r="69" spans="1:7" x14ac:dyDescent="0.25">
      <c r="A69" s="55" t="s">
        <v>576</v>
      </c>
      <c r="B69" s="58">
        <v>45000</v>
      </c>
      <c r="C69" s="58">
        <v>0</v>
      </c>
      <c r="D69" s="58">
        <v>45000</v>
      </c>
      <c r="E69" s="58">
        <v>0</v>
      </c>
      <c r="F69" s="58">
        <v>0</v>
      </c>
      <c r="G69" s="58">
        <v>45000</v>
      </c>
    </row>
    <row r="70" spans="1:7" x14ac:dyDescent="0.25">
      <c r="A70" s="55" t="s">
        <v>577</v>
      </c>
      <c r="B70" s="58">
        <v>176470.58</v>
      </c>
      <c r="C70" s="58">
        <v>0</v>
      </c>
      <c r="D70" s="58">
        <v>176470.58</v>
      </c>
      <c r="E70" s="58">
        <v>0</v>
      </c>
      <c r="F70" s="58">
        <v>0</v>
      </c>
      <c r="G70" s="58">
        <v>176470.58</v>
      </c>
    </row>
    <row r="71" spans="1:7" x14ac:dyDescent="0.25">
      <c r="A71" s="55" t="s">
        <v>578</v>
      </c>
      <c r="B71" s="58">
        <v>799169.03</v>
      </c>
      <c r="C71" s="58">
        <v>0.01</v>
      </c>
      <c r="D71" s="58">
        <v>799169.04</v>
      </c>
      <c r="E71" s="58">
        <v>0</v>
      </c>
      <c r="F71" s="58">
        <v>0</v>
      </c>
      <c r="G71" s="58">
        <v>799169.04</v>
      </c>
    </row>
    <row r="72" spans="1:7" x14ac:dyDescent="0.25">
      <c r="A72" s="55" t="s">
        <v>579</v>
      </c>
      <c r="B72" s="58">
        <v>3500000</v>
      </c>
      <c r="C72" s="58">
        <v>0</v>
      </c>
      <c r="D72" s="58">
        <v>3500000</v>
      </c>
      <c r="E72" s="58">
        <v>0</v>
      </c>
      <c r="F72" s="58">
        <v>0</v>
      </c>
      <c r="G72" s="58">
        <v>3500000</v>
      </c>
    </row>
    <row r="73" spans="1:7" x14ac:dyDescent="0.25">
      <c r="A73" s="55" t="s">
        <v>581</v>
      </c>
      <c r="B73" s="58">
        <v>59753953.159999996</v>
      </c>
      <c r="C73" s="58">
        <v>5157537.5199999996</v>
      </c>
      <c r="D73" s="58">
        <v>64911490.68</v>
      </c>
      <c r="E73" s="58">
        <v>14280301.539999999</v>
      </c>
      <c r="F73" s="58">
        <v>14280301.539999999</v>
      </c>
      <c r="G73" s="58">
        <v>50631189.140000001</v>
      </c>
    </row>
    <row r="74" spans="1:7" x14ac:dyDescent="0.25">
      <c r="A74" s="55" t="s">
        <v>582</v>
      </c>
      <c r="B74" s="58">
        <v>211127.45</v>
      </c>
      <c r="C74" s="58">
        <v>0</v>
      </c>
      <c r="D74" s="58">
        <v>211127.45</v>
      </c>
      <c r="E74" s="58">
        <v>1624</v>
      </c>
      <c r="F74" s="58">
        <v>1624</v>
      </c>
      <c r="G74" s="58">
        <v>209503.45</v>
      </c>
    </row>
    <row r="75" spans="1:7" x14ac:dyDescent="0.25">
      <c r="A75" s="55" t="s">
        <v>590</v>
      </c>
      <c r="B75" s="58">
        <v>7480000</v>
      </c>
      <c r="C75" s="58">
        <v>0</v>
      </c>
      <c r="D75" s="58">
        <v>7480000</v>
      </c>
      <c r="E75" s="58">
        <v>0</v>
      </c>
      <c r="F75" s="58">
        <v>0</v>
      </c>
      <c r="G75" s="58">
        <v>7480000</v>
      </c>
    </row>
    <row r="76" spans="1:7" x14ac:dyDescent="0.25">
      <c r="A76" s="30" t="s">
        <v>151</v>
      </c>
      <c r="B76" s="43"/>
      <c r="C76" s="43"/>
      <c r="D76" s="43">
        <v>0</v>
      </c>
      <c r="E76" s="43"/>
      <c r="F76" s="43"/>
      <c r="G76" s="43">
        <v>0</v>
      </c>
    </row>
    <row r="77" spans="1:7" x14ac:dyDescent="0.25">
      <c r="A77" s="3" t="s">
        <v>379</v>
      </c>
      <c r="B77" s="4">
        <v>417239175.98000002</v>
      </c>
      <c r="C77" s="4">
        <v>27329583.82</v>
      </c>
      <c r="D77" s="4">
        <v>444568759.80000001</v>
      </c>
      <c r="E77" s="4">
        <v>96774732.420000002</v>
      </c>
      <c r="F77" s="4">
        <v>92748099.140000001</v>
      </c>
      <c r="G77" s="4">
        <v>347794027.38</v>
      </c>
    </row>
    <row r="78" spans="1:7" x14ac:dyDescent="0.25">
      <c r="A78" s="49"/>
      <c r="B78" s="49"/>
      <c r="C78" s="49"/>
      <c r="D78" s="49"/>
      <c r="E78" s="49"/>
      <c r="F78" s="49"/>
      <c r="G78" s="49"/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9:G9 B55:G56 B76:G77" xr:uid="{35C4D82D-6605-4A71-9FE1-5B0C74D9E908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  <pageSetUpPr fitToPage="1"/>
  </sheetPr>
  <dimension ref="A1:G78"/>
  <sheetViews>
    <sheetView showGridLines="0" topLeftCell="A28" zoomScale="75" zoomScaleNormal="75" workbookViewId="0">
      <selection activeCell="B9" sqref="B9:G7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52" t="s">
        <v>384</v>
      </c>
      <c r="B1" s="153"/>
      <c r="C1" s="153"/>
      <c r="D1" s="153"/>
      <c r="E1" s="153"/>
      <c r="F1" s="153"/>
      <c r="G1" s="153"/>
    </row>
    <row r="2" spans="1:7" x14ac:dyDescent="0.25">
      <c r="A2" s="93" t="str">
        <f>'Formato 1'!A2</f>
        <v>MUNICIPIO DE CORTAZAR, GTO</v>
      </c>
      <c r="B2" s="94"/>
      <c r="C2" s="94"/>
      <c r="D2" s="94"/>
      <c r="E2" s="94"/>
      <c r="F2" s="94"/>
      <c r="G2" s="95"/>
    </row>
    <row r="3" spans="1:7" x14ac:dyDescent="0.25">
      <c r="A3" s="96" t="s">
        <v>385</v>
      </c>
      <c r="B3" s="97"/>
      <c r="C3" s="97"/>
      <c r="D3" s="97"/>
      <c r="E3" s="97"/>
      <c r="F3" s="97"/>
      <c r="G3" s="98"/>
    </row>
    <row r="4" spans="1:7" x14ac:dyDescent="0.25">
      <c r="A4" s="96" t="s">
        <v>386</v>
      </c>
      <c r="B4" s="97"/>
      <c r="C4" s="97"/>
      <c r="D4" s="97"/>
      <c r="E4" s="97"/>
      <c r="F4" s="97"/>
      <c r="G4" s="98"/>
    </row>
    <row r="5" spans="1:7" x14ac:dyDescent="0.25">
      <c r="A5" s="96" t="str">
        <f>'Formato 3'!A4</f>
        <v>Del 1 de enero al 31 de Marzo de 2026</v>
      </c>
      <c r="B5" s="97"/>
      <c r="C5" s="97"/>
      <c r="D5" s="97"/>
      <c r="E5" s="97"/>
      <c r="F5" s="97"/>
      <c r="G5" s="98"/>
    </row>
    <row r="6" spans="1:7" x14ac:dyDescent="0.25">
      <c r="A6" s="99" t="s">
        <v>2</v>
      </c>
      <c r="B6" s="100"/>
      <c r="C6" s="100"/>
      <c r="D6" s="100"/>
      <c r="E6" s="100"/>
      <c r="F6" s="100"/>
      <c r="G6" s="101"/>
    </row>
    <row r="7" spans="1:7" ht="15.75" customHeight="1" x14ac:dyDescent="0.25">
      <c r="A7" s="144" t="s">
        <v>5</v>
      </c>
      <c r="B7" s="140" t="s">
        <v>299</v>
      </c>
      <c r="C7" s="141"/>
      <c r="D7" s="141"/>
      <c r="E7" s="141"/>
      <c r="F7" s="142"/>
      <c r="G7" s="148" t="s">
        <v>300</v>
      </c>
    </row>
    <row r="8" spans="1:7" ht="30" x14ac:dyDescent="0.25">
      <c r="A8" s="145"/>
      <c r="B8" s="24" t="s">
        <v>205</v>
      </c>
      <c r="C8" s="7" t="s">
        <v>387</v>
      </c>
      <c r="D8" s="24" t="s">
        <v>302</v>
      </c>
      <c r="E8" s="24" t="s">
        <v>190</v>
      </c>
      <c r="F8" s="31" t="s">
        <v>206</v>
      </c>
      <c r="G8" s="147"/>
    </row>
    <row r="9" spans="1:7" ht="16.5" customHeight="1" x14ac:dyDescent="0.25">
      <c r="A9" s="25" t="s">
        <v>388</v>
      </c>
      <c r="B9" s="29">
        <v>267372538.63999999</v>
      </c>
      <c r="C9" s="29">
        <v>9085039.2200000007</v>
      </c>
      <c r="D9" s="29">
        <v>276457577.86000001</v>
      </c>
      <c r="E9" s="29">
        <v>60706650.299999997</v>
      </c>
      <c r="F9" s="29">
        <v>59945234.079999998</v>
      </c>
      <c r="G9" s="29">
        <v>215750927.56</v>
      </c>
    </row>
    <row r="10" spans="1:7" ht="15" customHeight="1" x14ac:dyDescent="0.25">
      <c r="A10" s="51" t="s">
        <v>389</v>
      </c>
      <c r="B10" s="41">
        <v>145990536.62</v>
      </c>
      <c r="C10" s="41">
        <v>4328984.1100000003</v>
      </c>
      <c r="D10" s="41">
        <v>150319520.72999999</v>
      </c>
      <c r="E10" s="41">
        <v>34269710.109999999</v>
      </c>
      <c r="F10" s="41">
        <v>34018217.390000001</v>
      </c>
      <c r="G10" s="41">
        <v>116049810.62</v>
      </c>
    </row>
    <row r="11" spans="1:7" x14ac:dyDescent="0.25">
      <c r="A11" s="60" t="s">
        <v>390</v>
      </c>
      <c r="B11" s="41">
        <v>9004483.8000000007</v>
      </c>
      <c r="C11" s="41">
        <v>407997.14</v>
      </c>
      <c r="D11" s="41">
        <v>9412480.9399999995</v>
      </c>
      <c r="E11" s="41">
        <v>1864571.85</v>
      </c>
      <c r="F11" s="41">
        <v>1864278.03</v>
      </c>
      <c r="G11" s="41">
        <v>7547909.0899999999</v>
      </c>
    </row>
    <row r="12" spans="1:7" x14ac:dyDescent="0.25">
      <c r="A12" s="60" t="s">
        <v>391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5">
      <c r="A13" s="60" t="s">
        <v>392</v>
      </c>
      <c r="B13" s="41">
        <v>14829187.130000001</v>
      </c>
      <c r="C13" s="41">
        <v>385344.64</v>
      </c>
      <c r="D13" s="41">
        <v>15214531.77</v>
      </c>
      <c r="E13" s="41">
        <v>3968462.71</v>
      </c>
      <c r="F13" s="41">
        <v>3954913.49</v>
      </c>
      <c r="G13" s="41">
        <v>11246069.060000001</v>
      </c>
    </row>
    <row r="14" spans="1:7" x14ac:dyDescent="0.25">
      <c r="A14" s="60" t="s">
        <v>393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25">
      <c r="A15" s="60" t="s">
        <v>394</v>
      </c>
      <c r="B15" s="41">
        <v>52611344.920000002</v>
      </c>
      <c r="C15" s="41">
        <v>128517.74</v>
      </c>
      <c r="D15" s="41">
        <v>52739862.659999996</v>
      </c>
      <c r="E15" s="41">
        <v>12756491.289999999</v>
      </c>
      <c r="F15" s="41">
        <v>12702213.789999999</v>
      </c>
      <c r="G15" s="41">
        <v>39983371.369999997</v>
      </c>
    </row>
    <row r="16" spans="1:7" x14ac:dyDescent="0.25">
      <c r="A16" s="60" t="s">
        <v>395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25">
      <c r="A17" s="60" t="s">
        <v>396</v>
      </c>
      <c r="B17" s="41">
        <v>16131680.859999999</v>
      </c>
      <c r="C17" s="41">
        <v>1811770</v>
      </c>
      <c r="D17" s="41">
        <v>17943450.859999999</v>
      </c>
      <c r="E17" s="41">
        <v>1713508.11</v>
      </c>
      <c r="F17" s="41">
        <v>1713508.11</v>
      </c>
      <c r="G17" s="41">
        <v>16229942.75</v>
      </c>
    </row>
    <row r="18" spans="1:7" x14ac:dyDescent="0.25">
      <c r="A18" s="60" t="s">
        <v>397</v>
      </c>
      <c r="B18" s="41">
        <v>53413839.909999996</v>
      </c>
      <c r="C18" s="41">
        <v>1595354.59</v>
      </c>
      <c r="D18" s="41">
        <v>55009194.5</v>
      </c>
      <c r="E18" s="41">
        <v>13966676.15</v>
      </c>
      <c r="F18" s="41">
        <v>13783303.970000001</v>
      </c>
      <c r="G18" s="41">
        <v>41042518.350000001</v>
      </c>
    </row>
    <row r="19" spans="1:7" x14ac:dyDescent="0.25">
      <c r="A19" s="51" t="s">
        <v>398</v>
      </c>
      <c r="B19" s="41">
        <v>117475808.15000001</v>
      </c>
      <c r="C19" s="41">
        <v>4328111.53</v>
      </c>
      <c r="D19" s="41">
        <v>121803919.68000001</v>
      </c>
      <c r="E19" s="41">
        <v>25918495.010000002</v>
      </c>
      <c r="F19" s="41">
        <v>25418732.890000001</v>
      </c>
      <c r="G19" s="41">
        <v>95885424.670000002</v>
      </c>
    </row>
    <row r="20" spans="1:7" x14ac:dyDescent="0.25">
      <c r="A20" s="60" t="s">
        <v>399</v>
      </c>
      <c r="B20" s="41">
        <v>2687614.23</v>
      </c>
      <c r="C20" s="41">
        <v>130901.52</v>
      </c>
      <c r="D20" s="41">
        <v>2818515.75</v>
      </c>
      <c r="E20" s="41">
        <v>626754.31999999995</v>
      </c>
      <c r="F20" s="41">
        <v>538682.52</v>
      </c>
      <c r="G20" s="41">
        <v>2191761.4300000002</v>
      </c>
    </row>
    <row r="21" spans="1:7" x14ac:dyDescent="0.25">
      <c r="A21" s="60" t="s">
        <v>400</v>
      </c>
      <c r="B21" s="41">
        <v>81060646.760000005</v>
      </c>
      <c r="C21" s="41">
        <v>2085799.85</v>
      </c>
      <c r="D21" s="41">
        <v>83146446.609999999</v>
      </c>
      <c r="E21" s="41">
        <v>16469281.039999999</v>
      </c>
      <c r="F21" s="41">
        <v>16171287.74</v>
      </c>
      <c r="G21" s="41">
        <v>66677165.57</v>
      </c>
    </row>
    <row r="22" spans="1:7" x14ac:dyDescent="0.25">
      <c r="A22" s="60" t="s">
        <v>401</v>
      </c>
      <c r="B22" s="41">
        <v>1322085.94</v>
      </c>
      <c r="C22" s="41">
        <v>5220</v>
      </c>
      <c r="D22" s="41">
        <v>1327305.94</v>
      </c>
      <c r="E22" s="41">
        <v>129448.66</v>
      </c>
      <c r="F22" s="41">
        <v>129448.26</v>
      </c>
      <c r="G22" s="41">
        <v>1197857.28</v>
      </c>
    </row>
    <row r="23" spans="1:7" x14ac:dyDescent="0.25">
      <c r="A23" s="60" t="s">
        <v>402</v>
      </c>
      <c r="B23" s="41">
        <v>16490960.65</v>
      </c>
      <c r="C23" s="41">
        <v>1432184.34</v>
      </c>
      <c r="D23" s="41">
        <v>17923144.989999998</v>
      </c>
      <c r="E23" s="41">
        <v>3783087.24</v>
      </c>
      <c r="F23" s="41">
        <v>3669991.46</v>
      </c>
      <c r="G23" s="41">
        <v>14140057.75</v>
      </c>
    </row>
    <row r="24" spans="1:7" x14ac:dyDescent="0.25">
      <c r="A24" s="60" t="s">
        <v>403</v>
      </c>
      <c r="B24" s="41">
        <v>3082159.34</v>
      </c>
      <c r="C24" s="41">
        <v>0</v>
      </c>
      <c r="D24" s="41">
        <v>3082159.34</v>
      </c>
      <c r="E24" s="41">
        <v>203919.52</v>
      </c>
      <c r="F24" s="41">
        <v>203919.52</v>
      </c>
      <c r="G24" s="41">
        <v>2878239.82</v>
      </c>
    </row>
    <row r="25" spans="1:7" x14ac:dyDescent="0.25">
      <c r="A25" s="60" t="s">
        <v>404</v>
      </c>
      <c r="B25" s="41">
        <v>7177071.5800000001</v>
      </c>
      <c r="C25" s="41">
        <v>525800.07999999996</v>
      </c>
      <c r="D25" s="41">
        <v>7702871.6600000001</v>
      </c>
      <c r="E25" s="41">
        <v>3735689.76</v>
      </c>
      <c r="F25" s="41">
        <v>3735689.29</v>
      </c>
      <c r="G25" s="41">
        <v>3967181.9</v>
      </c>
    </row>
    <row r="26" spans="1:7" x14ac:dyDescent="0.25">
      <c r="A26" s="60" t="s">
        <v>405</v>
      </c>
      <c r="B26" s="41">
        <v>5655269.6500000004</v>
      </c>
      <c r="C26" s="41">
        <v>148205.74</v>
      </c>
      <c r="D26" s="41">
        <v>5803475.3899999997</v>
      </c>
      <c r="E26" s="41">
        <v>970314.47</v>
      </c>
      <c r="F26" s="41">
        <v>969714.1</v>
      </c>
      <c r="G26" s="41">
        <v>4833160.92</v>
      </c>
    </row>
    <row r="27" spans="1:7" x14ac:dyDescent="0.25">
      <c r="A27" s="51" t="s">
        <v>406</v>
      </c>
      <c r="B27" s="41">
        <v>3906193.87</v>
      </c>
      <c r="C27" s="41">
        <v>427943.58</v>
      </c>
      <c r="D27" s="41">
        <v>4334137.45</v>
      </c>
      <c r="E27" s="41">
        <v>518445.18</v>
      </c>
      <c r="F27" s="41">
        <v>508283.8</v>
      </c>
      <c r="G27" s="41">
        <v>3815692.27</v>
      </c>
    </row>
    <row r="28" spans="1:7" x14ac:dyDescent="0.25">
      <c r="A28" s="63" t="s">
        <v>407</v>
      </c>
      <c r="B28" s="41">
        <v>2236399.25</v>
      </c>
      <c r="C28" s="41">
        <v>172295.25</v>
      </c>
      <c r="D28" s="41">
        <v>2408694.5</v>
      </c>
      <c r="E28" s="41">
        <v>365978.58</v>
      </c>
      <c r="F28" s="41">
        <v>365978.2</v>
      </c>
      <c r="G28" s="41">
        <v>2042715.92</v>
      </c>
    </row>
    <row r="29" spans="1:7" x14ac:dyDescent="0.25">
      <c r="A29" s="60" t="s">
        <v>408</v>
      </c>
      <c r="B29" s="41">
        <v>737581.9</v>
      </c>
      <c r="C29" s="41">
        <v>0</v>
      </c>
      <c r="D29" s="41">
        <v>737581.9</v>
      </c>
      <c r="E29" s="41">
        <v>0</v>
      </c>
      <c r="F29" s="41">
        <v>0</v>
      </c>
      <c r="G29" s="41">
        <v>737581.9</v>
      </c>
    </row>
    <row r="30" spans="1:7" x14ac:dyDescent="0.25">
      <c r="A30" s="60" t="s">
        <v>409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25">
      <c r="A31" s="60" t="s">
        <v>410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x14ac:dyDescent="0.25">
      <c r="A32" s="60" t="s">
        <v>411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5" customHeight="1" x14ac:dyDescent="0.25">
      <c r="A33" s="60" t="s">
        <v>412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5" customHeight="1" x14ac:dyDescent="0.25">
      <c r="A34" s="60" t="s">
        <v>413</v>
      </c>
      <c r="B34" s="41">
        <v>932212.72</v>
      </c>
      <c r="C34" s="41">
        <v>255648.33</v>
      </c>
      <c r="D34" s="41">
        <v>1187861.05</v>
      </c>
      <c r="E34" s="41">
        <v>152466.6</v>
      </c>
      <c r="F34" s="41">
        <v>142305.60000000001</v>
      </c>
      <c r="G34" s="41">
        <v>1035394.45</v>
      </c>
    </row>
    <row r="35" spans="1:7" ht="14.45" customHeight="1" x14ac:dyDescent="0.25">
      <c r="A35" s="60" t="s">
        <v>414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5" customHeight="1" x14ac:dyDescent="0.25">
      <c r="A36" s="60" t="s">
        <v>415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5" customHeight="1" x14ac:dyDescent="0.25">
      <c r="A37" s="52" t="s">
        <v>416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25">
      <c r="A38" s="63" t="s">
        <v>417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ht="30" x14ac:dyDescent="0.25">
      <c r="A39" s="63" t="s">
        <v>418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25">
      <c r="A40" s="63" t="s">
        <v>419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</row>
    <row r="41" spans="1:7" x14ac:dyDescent="0.25">
      <c r="A41" s="63" t="s">
        <v>420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</row>
    <row r="42" spans="1:7" x14ac:dyDescent="0.25">
      <c r="A42" s="63"/>
      <c r="B42" s="47"/>
      <c r="C42" s="47"/>
      <c r="D42" s="47"/>
      <c r="E42" s="47"/>
      <c r="F42" s="47"/>
      <c r="G42" s="47"/>
    </row>
    <row r="43" spans="1:7" x14ac:dyDescent="0.25">
      <c r="A43" s="3" t="s">
        <v>421</v>
      </c>
      <c r="B43" s="4">
        <v>149866637.34</v>
      </c>
      <c r="C43" s="4">
        <v>18244544.600000001</v>
      </c>
      <c r="D43" s="4">
        <v>168111181.94</v>
      </c>
      <c r="E43" s="4">
        <v>36068082.119999997</v>
      </c>
      <c r="F43" s="4">
        <v>32802865.059999999</v>
      </c>
      <c r="G43" s="4">
        <v>132043099.81999999</v>
      </c>
    </row>
    <row r="44" spans="1:7" x14ac:dyDescent="0.25">
      <c r="A44" s="51" t="s">
        <v>389</v>
      </c>
      <c r="B44" s="41">
        <v>73917163.359999999</v>
      </c>
      <c r="C44" s="41">
        <v>5157537.5199999996</v>
      </c>
      <c r="D44" s="41">
        <v>79074700.879999995</v>
      </c>
      <c r="E44" s="41">
        <v>16969780.449999999</v>
      </c>
      <c r="F44" s="41">
        <v>16969780.449999999</v>
      </c>
      <c r="G44" s="41">
        <v>62104920.43</v>
      </c>
    </row>
    <row r="45" spans="1:7" x14ac:dyDescent="0.25">
      <c r="A45" s="63" t="s">
        <v>390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 x14ac:dyDescent="0.25">
      <c r="A46" s="63" t="s">
        <v>391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 x14ac:dyDescent="0.25">
      <c r="A47" s="63" t="s">
        <v>392</v>
      </c>
      <c r="B47" s="41">
        <v>840000</v>
      </c>
      <c r="C47" s="41">
        <v>0</v>
      </c>
      <c r="D47" s="41">
        <v>840000</v>
      </c>
      <c r="E47" s="41">
        <v>105000</v>
      </c>
      <c r="F47" s="41">
        <v>105000</v>
      </c>
      <c r="G47" s="41">
        <v>735000</v>
      </c>
    </row>
    <row r="48" spans="1:7" x14ac:dyDescent="0.25">
      <c r="A48" s="63" t="s">
        <v>393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 x14ac:dyDescent="0.25">
      <c r="A49" s="63" t="s">
        <v>394</v>
      </c>
      <c r="B49" s="41">
        <v>2567637</v>
      </c>
      <c r="C49" s="41">
        <v>0</v>
      </c>
      <c r="D49" s="41">
        <v>2567637</v>
      </c>
      <c r="E49" s="41">
        <v>312499</v>
      </c>
      <c r="F49" s="41">
        <v>312499</v>
      </c>
      <c r="G49" s="41">
        <v>2255138</v>
      </c>
    </row>
    <row r="50" spans="1:7" x14ac:dyDescent="0.25">
      <c r="A50" s="63" t="s">
        <v>395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 x14ac:dyDescent="0.25">
      <c r="A51" s="63" t="s">
        <v>396</v>
      </c>
      <c r="B51" s="41">
        <v>59965080.609999999</v>
      </c>
      <c r="C51" s="41">
        <v>5157537.5199999996</v>
      </c>
      <c r="D51" s="41">
        <v>65122618.130000003</v>
      </c>
      <c r="E51" s="41">
        <v>14281925.539999999</v>
      </c>
      <c r="F51" s="41">
        <v>14281925.539999999</v>
      </c>
      <c r="G51" s="41">
        <v>50840692.590000004</v>
      </c>
    </row>
    <row r="52" spans="1:7" x14ac:dyDescent="0.25">
      <c r="A52" s="63" t="s">
        <v>397</v>
      </c>
      <c r="B52" s="41">
        <v>10544445.75</v>
      </c>
      <c r="C52" s="41">
        <v>0</v>
      </c>
      <c r="D52" s="41">
        <v>10544445.75</v>
      </c>
      <c r="E52" s="41">
        <v>2270355.91</v>
      </c>
      <c r="F52" s="41">
        <v>2270355.91</v>
      </c>
      <c r="G52" s="41">
        <v>8274089.8399999999</v>
      </c>
    </row>
    <row r="53" spans="1:7" x14ac:dyDescent="0.25">
      <c r="A53" s="51" t="s">
        <v>398</v>
      </c>
      <c r="B53" s="41">
        <v>74800304.950000003</v>
      </c>
      <c r="C53" s="41">
        <v>13087007.08</v>
      </c>
      <c r="D53" s="41">
        <v>87887312.030000001</v>
      </c>
      <c r="E53" s="41">
        <v>19098301.670000002</v>
      </c>
      <c r="F53" s="41">
        <v>15833084.609999999</v>
      </c>
      <c r="G53" s="41">
        <v>68789010.359999999</v>
      </c>
    </row>
    <row r="54" spans="1:7" x14ac:dyDescent="0.25">
      <c r="A54" s="63" t="s">
        <v>399</v>
      </c>
      <c r="B54" s="41">
        <v>0</v>
      </c>
      <c r="C54" s="41">
        <v>8325554.6900000004</v>
      </c>
      <c r="D54" s="41">
        <v>8325554.6900000004</v>
      </c>
      <c r="E54" s="41">
        <v>6704836.6699999999</v>
      </c>
      <c r="F54" s="41">
        <v>6704836.6699999999</v>
      </c>
      <c r="G54" s="41">
        <v>1620718.02</v>
      </c>
    </row>
    <row r="55" spans="1:7" x14ac:dyDescent="0.25">
      <c r="A55" s="63" t="s">
        <v>400</v>
      </c>
      <c r="B55" s="41">
        <v>66602584.369999997</v>
      </c>
      <c r="C55" s="41">
        <v>4761452.3899999997</v>
      </c>
      <c r="D55" s="41">
        <v>71364036.760000005</v>
      </c>
      <c r="E55" s="41">
        <v>12393465</v>
      </c>
      <c r="F55" s="41">
        <v>9128247.9399999995</v>
      </c>
      <c r="G55" s="41">
        <v>58970571.759999998</v>
      </c>
    </row>
    <row r="56" spans="1:7" x14ac:dyDescent="0.25">
      <c r="A56" s="63" t="s">
        <v>401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 x14ac:dyDescent="0.25">
      <c r="A57" s="64" t="s">
        <v>402</v>
      </c>
      <c r="B57" s="41">
        <v>213250</v>
      </c>
      <c r="C57" s="41">
        <v>0</v>
      </c>
      <c r="D57" s="41">
        <v>213250</v>
      </c>
      <c r="E57" s="41">
        <v>0</v>
      </c>
      <c r="F57" s="41">
        <v>0</v>
      </c>
      <c r="G57" s="41">
        <v>213250</v>
      </c>
    </row>
    <row r="58" spans="1:7" x14ac:dyDescent="0.25">
      <c r="A58" s="63" t="s">
        <v>403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 x14ac:dyDescent="0.25">
      <c r="A59" s="63" t="s">
        <v>404</v>
      </c>
      <c r="B59" s="41">
        <v>7708000</v>
      </c>
      <c r="C59" s="41">
        <v>0</v>
      </c>
      <c r="D59" s="41">
        <v>7708000</v>
      </c>
      <c r="E59" s="41">
        <v>0</v>
      </c>
      <c r="F59" s="41">
        <v>0</v>
      </c>
      <c r="G59" s="41">
        <v>7708000</v>
      </c>
    </row>
    <row r="60" spans="1:7" x14ac:dyDescent="0.25">
      <c r="A60" s="63" t="s">
        <v>405</v>
      </c>
      <c r="B60" s="41">
        <v>276470.58</v>
      </c>
      <c r="C60" s="41">
        <v>0</v>
      </c>
      <c r="D60" s="41">
        <v>276470.58</v>
      </c>
      <c r="E60" s="41">
        <v>0</v>
      </c>
      <c r="F60" s="41">
        <v>0</v>
      </c>
      <c r="G60" s="41">
        <v>276470.58</v>
      </c>
    </row>
    <row r="61" spans="1:7" x14ac:dyDescent="0.25">
      <c r="A61" s="51" t="s">
        <v>406</v>
      </c>
      <c r="B61" s="41">
        <v>1149169.03</v>
      </c>
      <c r="C61" s="41">
        <v>0</v>
      </c>
      <c r="D61" s="41">
        <v>1149169.03</v>
      </c>
      <c r="E61" s="41">
        <v>0</v>
      </c>
      <c r="F61" s="41">
        <v>0</v>
      </c>
      <c r="G61" s="41">
        <v>1149169.03</v>
      </c>
    </row>
    <row r="62" spans="1:7" x14ac:dyDescent="0.25">
      <c r="A62" s="63" t="s">
        <v>407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 x14ac:dyDescent="0.25">
      <c r="A63" s="63" t="s">
        <v>408</v>
      </c>
      <c r="B63" s="41">
        <v>799169.03</v>
      </c>
      <c r="C63" s="41">
        <v>0</v>
      </c>
      <c r="D63" s="41">
        <v>799169.03</v>
      </c>
      <c r="E63" s="41">
        <v>0</v>
      </c>
      <c r="F63" s="41">
        <v>0</v>
      </c>
      <c r="G63" s="41">
        <v>799169.03</v>
      </c>
    </row>
    <row r="64" spans="1:7" x14ac:dyDescent="0.25">
      <c r="A64" s="63" t="s">
        <v>409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</row>
    <row r="65" spans="1:7" x14ac:dyDescent="0.25">
      <c r="A65" s="63" t="s">
        <v>410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</row>
    <row r="66" spans="1:7" x14ac:dyDescent="0.25">
      <c r="A66" s="63" t="s">
        <v>411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</row>
    <row r="67" spans="1:7" x14ac:dyDescent="0.25">
      <c r="A67" s="63" t="s">
        <v>412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</row>
    <row r="68" spans="1:7" x14ac:dyDescent="0.25">
      <c r="A68" s="63" t="s">
        <v>413</v>
      </c>
      <c r="B68" s="41">
        <v>350000</v>
      </c>
      <c r="C68" s="41">
        <v>0</v>
      </c>
      <c r="D68" s="41">
        <v>350000</v>
      </c>
      <c r="E68" s="41">
        <v>0</v>
      </c>
      <c r="F68" s="41">
        <v>0</v>
      </c>
      <c r="G68" s="41">
        <v>350000</v>
      </c>
    </row>
    <row r="69" spans="1:7" x14ac:dyDescent="0.25">
      <c r="A69" s="63" t="s">
        <v>414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</row>
    <row r="70" spans="1:7" x14ac:dyDescent="0.25">
      <c r="A70" s="63" t="s">
        <v>415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</row>
    <row r="71" spans="1:7" x14ac:dyDescent="0.25">
      <c r="A71" s="52" t="s">
        <v>416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</row>
    <row r="72" spans="1:7" x14ac:dyDescent="0.25">
      <c r="A72" s="63" t="s">
        <v>417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</row>
    <row r="73" spans="1:7" ht="30" x14ac:dyDescent="0.25">
      <c r="A73" s="63" t="s">
        <v>418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 x14ac:dyDescent="0.25">
      <c r="A74" s="63" t="s">
        <v>419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 x14ac:dyDescent="0.25">
      <c r="A75" s="63" t="s">
        <v>420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</row>
    <row r="76" spans="1:7" x14ac:dyDescent="0.25">
      <c r="A76" s="39"/>
      <c r="B76" s="43"/>
      <c r="C76" s="43"/>
      <c r="D76" s="43"/>
      <c r="E76" s="43"/>
      <c r="F76" s="43"/>
      <c r="G76" s="43"/>
    </row>
    <row r="77" spans="1:7" x14ac:dyDescent="0.25">
      <c r="A77" s="3" t="s">
        <v>379</v>
      </c>
      <c r="B77" s="4">
        <v>417239175.98000002</v>
      </c>
      <c r="C77" s="4">
        <v>27329583.82</v>
      </c>
      <c r="D77" s="4">
        <v>444568759.80000001</v>
      </c>
      <c r="E77" s="4">
        <v>96774732.420000002</v>
      </c>
      <c r="F77" s="4">
        <v>92748099.140000001</v>
      </c>
      <c r="G77" s="4">
        <v>347794027.38</v>
      </c>
    </row>
    <row r="78" spans="1:7" x14ac:dyDescent="0.25">
      <c r="A78" s="49"/>
      <c r="B78" s="65"/>
      <c r="C78" s="65"/>
      <c r="D78" s="65"/>
      <c r="E78" s="65"/>
      <c r="F78" s="65"/>
      <c r="G78" s="6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  <pageSetUpPr fitToPage="1"/>
  </sheetPr>
  <dimension ref="A1:G34"/>
  <sheetViews>
    <sheetView showGridLines="0" zoomScale="75" zoomScaleNormal="75" workbookViewId="0">
      <selection activeCell="B9" sqref="B9:G3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33.6" customHeight="1" x14ac:dyDescent="0.25">
      <c r="A1" s="149" t="s">
        <v>422</v>
      </c>
      <c r="B1" s="132"/>
      <c r="C1" s="132"/>
      <c r="D1" s="132"/>
      <c r="E1" s="132"/>
      <c r="F1" s="132"/>
      <c r="G1" s="133"/>
    </row>
    <row r="2" spans="1:7" x14ac:dyDescent="0.25">
      <c r="A2" s="93" t="str">
        <f>'Formato 1'!A2</f>
        <v>MUNICIPIO DE CORTAZAR, GTO</v>
      </c>
      <c r="B2" s="94"/>
      <c r="C2" s="94"/>
      <c r="D2" s="94"/>
      <c r="E2" s="94"/>
      <c r="F2" s="94"/>
      <c r="G2" s="95"/>
    </row>
    <row r="3" spans="1:7" x14ac:dyDescent="0.25">
      <c r="A3" s="96" t="s">
        <v>297</v>
      </c>
      <c r="B3" s="97"/>
      <c r="C3" s="97"/>
      <c r="D3" s="97"/>
      <c r="E3" s="97"/>
      <c r="F3" s="97"/>
      <c r="G3" s="98"/>
    </row>
    <row r="4" spans="1:7" x14ac:dyDescent="0.25">
      <c r="A4" s="96" t="s">
        <v>423</v>
      </c>
      <c r="B4" s="97"/>
      <c r="C4" s="97"/>
      <c r="D4" s="97"/>
      <c r="E4" s="97"/>
      <c r="F4" s="97"/>
      <c r="G4" s="98"/>
    </row>
    <row r="5" spans="1:7" x14ac:dyDescent="0.25">
      <c r="A5" s="96" t="str">
        <f>'Formato 3'!A4</f>
        <v>Del 1 de enero al 31 de Marzo de 2026</v>
      </c>
      <c r="B5" s="97"/>
      <c r="C5" s="97"/>
      <c r="D5" s="97"/>
      <c r="E5" s="97"/>
      <c r="F5" s="97"/>
      <c r="G5" s="98"/>
    </row>
    <row r="6" spans="1:7" x14ac:dyDescent="0.25">
      <c r="A6" s="99" t="s">
        <v>2</v>
      </c>
      <c r="B6" s="100"/>
      <c r="C6" s="100"/>
      <c r="D6" s="100"/>
      <c r="E6" s="100"/>
      <c r="F6" s="100"/>
      <c r="G6" s="101"/>
    </row>
    <row r="7" spans="1:7" x14ac:dyDescent="0.25">
      <c r="A7" s="144" t="s">
        <v>5</v>
      </c>
      <c r="B7" s="147" t="s">
        <v>299</v>
      </c>
      <c r="C7" s="147"/>
      <c r="D7" s="147"/>
      <c r="E7" s="147"/>
      <c r="F7" s="147"/>
      <c r="G7" s="147" t="s">
        <v>300</v>
      </c>
    </row>
    <row r="8" spans="1:7" ht="30" x14ac:dyDescent="0.25">
      <c r="A8" s="145"/>
      <c r="B8" s="7" t="s">
        <v>205</v>
      </c>
      <c r="C8" s="32" t="s">
        <v>387</v>
      </c>
      <c r="D8" s="32" t="s">
        <v>232</v>
      </c>
      <c r="E8" s="32" t="s">
        <v>190</v>
      </c>
      <c r="F8" s="32" t="s">
        <v>206</v>
      </c>
      <c r="G8" s="154"/>
    </row>
    <row r="9" spans="1:7" ht="15.75" customHeight="1" x14ac:dyDescent="0.25">
      <c r="A9" s="25" t="s">
        <v>424</v>
      </c>
      <c r="B9" s="102">
        <v>134446207.43000001</v>
      </c>
      <c r="C9" s="102">
        <v>3634068.07</v>
      </c>
      <c r="D9" s="102">
        <v>138080275.5</v>
      </c>
      <c r="E9" s="102">
        <v>26084384.100000001</v>
      </c>
      <c r="F9" s="102">
        <v>26084384.100000001</v>
      </c>
      <c r="G9" s="102">
        <v>111995891.40000001</v>
      </c>
    </row>
    <row r="10" spans="1:7" x14ac:dyDescent="0.25">
      <c r="A10" s="51" t="s">
        <v>425</v>
      </c>
      <c r="B10" s="58">
        <v>134446207.43000001</v>
      </c>
      <c r="C10" s="58">
        <v>3634068.07</v>
      </c>
      <c r="D10" s="58">
        <v>138080275.5</v>
      </c>
      <c r="E10" s="58">
        <v>26084384.100000001</v>
      </c>
      <c r="F10" s="58">
        <v>26084384.100000001</v>
      </c>
      <c r="G10" s="59">
        <v>111995891.40000001</v>
      </c>
    </row>
    <row r="11" spans="1:7" ht="15.75" customHeight="1" x14ac:dyDescent="0.25">
      <c r="A11" s="51" t="s">
        <v>426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1" t="s">
        <v>427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0" t="s">
        <v>428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0" t="s">
        <v>429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1" t="s">
        <v>430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ht="30" x14ac:dyDescent="0.25">
      <c r="A16" s="52" t="s">
        <v>431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0" t="s">
        <v>432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0" t="s">
        <v>433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51" t="s">
        <v>434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39"/>
      <c r="B20" s="61"/>
      <c r="C20" s="61"/>
      <c r="D20" s="61"/>
      <c r="E20" s="61"/>
      <c r="F20" s="61"/>
      <c r="G20" s="61"/>
    </row>
    <row r="21" spans="1:7" x14ac:dyDescent="0.25">
      <c r="A21" s="33" t="s">
        <v>435</v>
      </c>
      <c r="B21" s="102">
        <v>49516400.090000004</v>
      </c>
      <c r="C21" s="102">
        <v>37739.86</v>
      </c>
      <c r="D21" s="102">
        <v>49554139.950000003</v>
      </c>
      <c r="E21" s="102">
        <v>13141548.380000001</v>
      </c>
      <c r="F21" s="102">
        <v>13141548.380000001</v>
      </c>
      <c r="G21" s="102">
        <v>36412591.57</v>
      </c>
    </row>
    <row r="22" spans="1:7" x14ac:dyDescent="0.25">
      <c r="A22" s="51" t="s">
        <v>425</v>
      </c>
      <c r="B22" s="58">
        <v>49516400.090000004</v>
      </c>
      <c r="C22" s="58">
        <v>37739.86</v>
      </c>
      <c r="D22" s="58">
        <v>49554139.950000003</v>
      </c>
      <c r="E22" s="58">
        <v>13141548.380000001</v>
      </c>
      <c r="F22" s="58">
        <v>13141548.380000001</v>
      </c>
      <c r="G22" s="59">
        <v>36412591.57</v>
      </c>
    </row>
    <row r="23" spans="1:7" x14ac:dyDescent="0.25">
      <c r="A23" s="51" t="s">
        <v>426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1" t="s">
        <v>427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0" t="s">
        <v>428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0" t="s">
        <v>429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1" t="s">
        <v>430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ht="30" x14ac:dyDescent="0.25">
      <c r="A28" s="52" t="s">
        <v>431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60" t="s">
        <v>432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60" t="s">
        <v>433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1" t="s">
        <v>434</v>
      </c>
      <c r="B31" s="59">
        <v>0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</row>
    <row r="32" spans="1:7" x14ac:dyDescent="0.25">
      <c r="A32" s="39"/>
      <c r="B32" s="61"/>
      <c r="C32" s="61"/>
      <c r="D32" s="61"/>
      <c r="E32" s="61"/>
      <c r="F32" s="61"/>
      <c r="G32" s="61"/>
    </row>
    <row r="33" spans="1:7" ht="14.45" customHeight="1" x14ac:dyDescent="0.25">
      <c r="A33" s="3" t="s">
        <v>436</v>
      </c>
      <c r="B33" s="102">
        <v>183962607.52000001</v>
      </c>
      <c r="C33" s="102">
        <v>3671807.93</v>
      </c>
      <c r="D33" s="102">
        <v>187634415.44999999</v>
      </c>
      <c r="E33" s="102">
        <v>39225932.479999997</v>
      </c>
      <c r="F33" s="102">
        <v>39225932.479999997</v>
      </c>
      <c r="G33" s="102">
        <v>148408482.97</v>
      </c>
    </row>
    <row r="34" spans="1:7" ht="14.45" customHeight="1" x14ac:dyDescent="0.25">
      <c r="A34" s="49"/>
      <c r="B34" s="62"/>
      <c r="C34" s="62"/>
      <c r="D34" s="62"/>
      <c r="E34" s="62"/>
      <c r="F34" s="62"/>
      <c r="G34" s="6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1'!Área_de_impresión</vt:lpstr>
      <vt:lpstr>'Formato 6 a)'!Área_de_impresión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.</cp:lastModifiedBy>
  <cp:revision/>
  <dcterms:created xsi:type="dcterms:W3CDTF">2023-03-16T22:14:51Z</dcterms:created>
  <dcterms:modified xsi:type="dcterms:W3CDTF">2026-04-30T03:00:59Z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