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6\M09 1T 2026 DIGITAL\"/>
    </mc:Choice>
  </mc:AlternateContent>
  <xr:revisionPtr revIDLastSave="0" documentId="13_ncr:1_{B8F7DD42-E815-4E31-924C-53878AAFC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<sst xmlns="http://schemas.openxmlformats.org/spreadsheetml/2006/main" count="62" uniqueCount="61">
  <si>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</si>
  <si>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</si>
  <si>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</si>
  <si>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</si>
  <si>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</si>
  <si>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</si>
  <si>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</si>
  <si>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</si>
  <si>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</si>
  <si>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</si>
  <si>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</si>
  <si>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</si>
  <si>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</si>
  <si>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</si>
  <si>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</si>
  <si>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</si>
  <si>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</si>
  <si>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</si>
  <si>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</si>
  <si>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</si>
  <si>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</si>
  <si>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</si>
  <si>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</si>
  <si>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</si>
  <si>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</si>
  <si>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</si>
  <si>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</si>
  <si>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</si>
  <si>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</si>
  <si>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</si>
  <si>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</si>
  <si>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</si>
  <si>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</si>
  <si>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</si>
  <si>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</si>
  <si>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</si>
  <si>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</si>
  <si>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</si>
  <si>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</si>
  <si>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</si>
  <si>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</si>
  <si>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</si>
  <si>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</si>
  <si>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</si>
  <si>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</si>
  <si>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</si>
  <si>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</si>
  <si>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</si>
  <si>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</si>
  <si>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</si>
  <si>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</si>
  <si>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</si>
  <si>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</si>
  <si>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</si>
  <si>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</si>
  <si>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</si>
  <si>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</si>
  <si>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</si>
  <si>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</si>
  <si>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Cortázar,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</si>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</sst>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1C10CB-4E59-4D2F-A7DF-328996A5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53</xdr:row>
      <xdr:rowOff>95250</xdr:rowOff>
    </xdr:from>
    <xdr:to>
      <xdr:col>3</xdr:col>
      <xdr:colOff>2705963</xdr:colOff>
      <xdr:row>57</xdr:row>
      <xdr:rowOff>114382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E00F99-29A4-986A-0041-E3E90581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6900" y="8543925"/>
          <a:ext cx="6182588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topLeftCell="A12" zoomScaleNormal="100" zoomScaleSheetLayoutView="100" workbookViewId="0">
      <selection activeCell="D37" sqref="D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50189492.859999999</v>
      </c>
      <c r="C5" s="18">
        <v>31240241.379999999</v>
      </c>
      <c r="D5" s="9" t="s">
        <v>36</v>
      </c>
      <c r="E5" s="18">
        <v>31376797.460000001</v>
      </c>
      <c r="F5" s="21">
        <v>36408534.210000001</v>
      </c>
    </row>
    <row r="6" spans="1:6" x14ac:dyDescent="0.2">
      <c r="A6" s="9" t="s">
        <v>23</v>
      </c>
      <c r="B6" s="18">
        <v>5361108.78</v>
      </c>
      <c r="C6" s="18">
        <v>429339.46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2874270.36</v>
      </c>
      <c r="C7" s="18">
        <v>5865352.5</v>
      </c>
      <c r="D7" s="9" t="s">
        <v>6</v>
      </c>
      <c r="E7" s="18">
        <v>-4749999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19000000</v>
      </c>
      <c r="F9" s="21">
        <v>19000000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58424872</v>
      </c>
      <c r="C13" s="20">
        <f>SUM(C5:C11)</f>
        <v>37534933.340000004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45626798.460000001</v>
      </c>
      <c r="F14" s="25">
        <f>SUM(F5:F12)</f>
        <v>55408534.210000001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339901587.94</v>
      </c>
      <c r="C18" s="18">
        <v>330782587.97000003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263149572.97999999</v>
      </c>
      <c r="C19" s="18">
        <v>256045159.09999999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7239978.4000000004</v>
      </c>
      <c r="C20" s="18">
        <v>7239978.4000000004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-155516094.75</v>
      </c>
      <c r="C21" s="18">
        <v>-147132926.22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454775044.56999993</v>
      </c>
      <c r="C26" s="20">
        <f>SUM(C16:C24)</f>
        <v>446934799.25</v>
      </c>
      <c r="D26" s="12" t="s">
        <v>49</v>
      </c>
      <c r="E26" s="20">
        <f>SUM(E24+E14)</f>
        <v>45626798.460000001</v>
      </c>
      <c r="F26" s="25">
        <f>SUM(F14+F24)</f>
        <v>55408534.210000001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513199916.56999993</v>
      </c>
      <c r="C28" s="20">
        <f>C13+C26</f>
        <v>484469732.59000003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182383011.69999999</v>
      </c>
      <c r="F30" s="25">
        <f>SUM(F31:F33)</f>
        <v>182383011.69999999</v>
      </c>
    </row>
    <row r="31" spans="1:6" x14ac:dyDescent="0.2">
      <c r="A31" s="13"/>
      <c r="B31" s="14"/>
      <c r="C31" s="15"/>
      <c r="D31" s="9" t="s">
        <v>2</v>
      </c>
      <c r="E31" s="18">
        <v>162351437.34</v>
      </c>
      <c r="F31" s="21">
        <v>162351437.34</v>
      </c>
    </row>
    <row r="32" spans="1:6" x14ac:dyDescent="0.2">
      <c r="A32" s="13"/>
      <c r="B32" s="14"/>
      <c r="C32" s="15"/>
      <c r="D32" s="9" t="s">
        <v>13</v>
      </c>
      <c r="E32" s="18">
        <v>20031574.359999999</v>
      </c>
      <c r="F32" s="21">
        <v>20031574.359999999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285190106.40999997</v>
      </c>
      <c r="F35" s="25">
        <f>SUM(F36:F40)</f>
        <v>246678186.68000001</v>
      </c>
    </row>
    <row r="36" spans="1:6" x14ac:dyDescent="0.2">
      <c r="A36" s="13"/>
      <c r="B36" s="14"/>
      <c r="C36" s="15"/>
      <c r="D36" s="9" t="s">
        <v>60</v>
      </c>
      <c r="E36" s="18">
        <v>38546838.990000002</v>
      </c>
      <c r="F36" s="21">
        <v>470301.68</v>
      </c>
    </row>
    <row r="37" spans="1:6" x14ac:dyDescent="0.2">
      <c r="A37" s="13"/>
      <c r="B37" s="14"/>
      <c r="C37" s="15"/>
      <c r="D37" s="9" t="s">
        <v>14</v>
      </c>
      <c r="E37" s="18">
        <v>246643267.41999999</v>
      </c>
      <c r="F37" s="21">
        <v>246207885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467573118.10999995</v>
      </c>
      <c r="F46" s="25">
        <f>SUM(F42+F35+F30)</f>
        <v>429061198.38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513199916.56999993</v>
      </c>
      <c r="F48" s="20">
        <f>F46+F26</f>
        <v>484469732.58999997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2018-03-04T05:00:29Z</cp:lastPrinted>
  <dcterms:created xsi:type="dcterms:W3CDTF">2012-12-11T20:26:08Z</dcterms:created>
  <dcterms:modified xsi:type="dcterms:W3CDTF">2026-04-30T02:57:16Z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