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708FD859-1AB6-46D8-80AC-407980A3E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<sst xmlns="http://schemas.openxmlformats.org/spreadsheetml/2006/main" count="64" uniqueCount="64">
  <si>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</si>
  <si>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</si>
  <si>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</si>
  <si>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</si>
  <si>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</si>
  <si>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</si>
  <si>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</si>
  <si>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</si>
  <si>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</si>
  <si>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</si>
  <si>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</si>
  <si>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</si>
  <si>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</si>
  <si>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</si>
  <si>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</si>
  <si>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</si>
  <si>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</si>
  <si>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</si>
  <si>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</si>
  <si>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</si>
  <si>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</si>
  <si>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</si>
  <si>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</si>
  <si>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</si>
  <si>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</si>
  <si>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</si>
  <si>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</si>
  <si>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</si>
  <si>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</si>
  <si>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</si>
  <si>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</si>
  <si>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</si>
  <si>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</si>
  <si>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</si>
  <si>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</si>
  <si>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</si>
  <si>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</si>
  <si>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</si>
  <si>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</si>
  <si>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</si>
  <si>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</si>
  <si>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</si>
  <si>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</si>
  <si>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</si>
  <si>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</si>
  <si>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</si>
  <si>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</si>
  <si>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</si>
  <si>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</si>
  <si>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</si>
  <si>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</si>
  <si>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</si>
  <si>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</si>
  <si>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</si>
  <si>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</si>
  <si>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</si>
  <si>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</si>
  <si>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</si>
  <si>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</si>
  <si>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</si>
  <si>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</si>
  <si>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</si>
  <si>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</si>
  <si>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Cortázar,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</si>
</sst>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40</xdr:row>
      <xdr:rowOff>0</xdr:rowOff>
    </xdr:from>
    <xdr:to>
      <xdr:col>5</xdr:col>
      <xdr:colOff>115169</xdr:colOff>
      <xdr:row>44</xdr:row>
      <xdr:rowOff>104869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B5000-3880-FD72-E33C-40C11D0D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6448425"/>
          <a:ext cx="62302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042C15-B41D-4014-AAEE-9C83475D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view="pageBreakPreview" zoomScale="90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5" t="s">
        <v>63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59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5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1">
        <f>+B6+B9+B18+B22+B25+B30</f>
        <v>394466755.99000001</v>
      </c>
      <c r="C5" s="21">
        <f t="shared" ref="C5:G5" si="0">+C6+C9+C18+C22+C25+C30</f>
        <v>31060423.810000002</v>
      </c>
      <c r="D5" s="21">
        <f t="shared" si="0"/>
        <v>425527179.80000001</v>
      </c>
      <c r="E5" s="21">
        <f t="shared" si="0"/>
        <v>270179871.68000001</v>
      </c>
      <c r="F5" s="21">
        <f t="shared" si="0"/>
        <v>269543170.01999998</v>
      </c>
      <c r="G5" s="21">
        <f t="shared" si="0"/>
        <v>155347308.12</v>
      </c>
    </row>
    <row r="6" spans="1:8" x14ac:dyDescent="0.2">
      <c r="A6" s="8" t="s">
        <v>0</v>
      </c>
      <c r="B6" s="22">
        <f>SUM(B7:B8)</f>
        <v>4199664.41</v>
      </c>
      <c r="C6" s="22">
        <f>SUM(C7:C8)</f>
        <v>-3242006.97</v>
      </c>
      <c r="D6" s="22">
        <f t="shared" ref="D6:G6" si="1">SUM(D7:D8)</f>
        <v>957657.44</v>
      </c>
      <c r="E6" s="22">
        <f t="shared" si="1"/>
        <v>491123.95</v>
      </c>
      <c r="F6" s="22">
        <f t="shared" si="1"/>
        <v>491123.95</v>
      </c>
      <c r="G6" s="22">
        <f t="shared" si="1"/>
        <v>466533.48999999993</v>
      </c>
      <c r="H6" s="7">
        <v>0</v>
      </c>
    </row>
    <row r="7" spans="1:8" x14ac:dyDescent="0.2">
      <c r="A7" s="9" t="s">
        <v>1</v>
      </c>
      <c r="B7" s="23">
        <v>4199664.41</v>
      </c>
      <c r="C7" s="23">
        <v>-3242006.97</v>
      </c>
      <c r="D7" s="23">
        <f>B7+C7</f>
        <v>957657.44</v>
      </c>
      <c r="E7" s="23">
        <v>491123.95</v>
      </c>
      <c r="F7" s="23">
        <v>491123.95</v>
      </c>
      <c r="G7" s="23">
        <f>D7-E7</f>
        <v>466533.48999999993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390267091.57999998</v>
      </c>
      <c r="C9" s="22">
        <f>SUM(C10:C17)</f>
        <v>34302430.780000001</v>
      </c>
      <c r="D9" s="22">
        <f t="shared" ref="D9:G9" si="2">SUM(D10:D17)</f>
        <v>424569522.36000001</v>
      </c>
      <c r="E9" s="22">
        <f t="shared" si="2"/>
        <v>269688747.73000002</v>
      </c>
      <c r="F9" s="22">
        <f t="shared" si="2"/>
        <v>269052046.06999999</v>
      </c>
      <c r="G9" s="22">
        <f t="shared" si="2"/>
        <v>154880774.63</v>
      </c>
      <c r="H9" s="7">
        <v>0</v>
      </c>
    </row>
    <row r="10" spans="1:8" x14ac:dyDescent="0.2">
      <c r="A10" s="9" t="s">
        <v>4</v>
      </c>
      <c r="B10" s="23">
        <v>389997091.57999998</v>
      </c>
      <c r="C10" s="23">
        <v>-17059322.75</v>
      </c>
      <c r="D10" s="23">
        <f t="shared" ref="D10:D17" si="3">B10+C10</f>
        <v>372937768.82999998</v>
      </c>
      <c r="E10" s="23">
        <v>254567119.87</v>
      </c>
      <c r="F10" s="23">
        <v>253930418.21000001</v>
      </c>
      <c r="G10" s="23">
        <f t="shared" ref="G10:G17" si="4">D10-E10</f>
        <v>118370648.95999998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270000</v>
      </c>
      <c r="C17" s="23">
        <v>51361753.530000001</v>
      </c>
      <c r="D17" s="23">
        <f t="shared" si="3"/>
        <v>51631753.530000001</v>
      </c>
      <c r="E17" s="23">
        <v>15121627.859999999</v>
      </c>
      <c r="F17" s="23">
        <v>15121627.859999999</v>
      </c>
      <c r="G17" s="23">
        <f t="shared" si="4"/>
        <v>36510125.670000002</v>
      </c>
      <c r="H17" s="7" t="s">
        <v>43</v>
      </c>
    </row>
    <row r="18" spans="1:8" x14ac:dyDescent="0.2">
      <c r="A18" s="8" t="s">
        <v>12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7">
        <v>0</v>
      </c>
    </row>
    <row r="19" spans="1:8" x14ac:dyDescent="0.2">
      <c r="A19" s="9" t="s">
        <v>13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">
      <c r="A36" s="14" t="s">
        <v>58</v>
      </c>
      <c r="B36" s="24">
        <f t="shared" ref="B36:G36" si="17">+B5+B32+B33+B34</f>
        <v>394466755.99000001</v>
      </c>
      <c r="C36" s="24">
        <f t="shared" si="17"/>
        <v>31060423.810000002</v>
      </c>
      <c r="D36" s="24">
        <f t="shared" si="17"/>
        <v>425527179.80000001</v>
      </c>
      <c r="E36" s="24">
        <f t="shared" si="17"/>
        <v>270179871.68000001</v>
      </c>
      <c r="F36" s="24">
        <f t="shared" si="17"/>
        <v>269543170.01999998</v>
      </c>
      <c r="G36" s="24">
        <f t="shared" si="17"/>
        <v>155347308.12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2017-03-30T22:19:49Z</cp:lastPrinted>
  <dcterms:created xsi:type="dcterms:W3CDTF">2012-12-11T21:13:37Z</dcterms:created>
  <dcterms:modified xsi:type="dcterms:W3CDTF">2025-10-13T20:04:14Z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