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DFBBDE61-C276-4AFD-9D89-447614B56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<sst xmlns="http://schemas.openxmlformats.org/spreadsheetml/2006/main" count="62" uniqueCount="61">
  <si>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</si>
  <si>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</si>
  <si>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</si>
  <si>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</si>
  <si>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</si>
  <si>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</si>
  <si>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</si>
  <si>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</si>
  <si>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</si>
  <si>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</si>
  <si>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</si>
  <si>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</si>
  <si>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</si>
  <si>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</si>
  <si>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</si>
  <si>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</si>
  <si>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</si>
  <si>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</si>
  <si>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</si>
  <si>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</si>
  <si>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</si>
  <si>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</si>
  <si>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</si>
  <si>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</si>
  <si>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</si>
  <si>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</si>
  <si>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</si>
  <si>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</si>
  <si>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</si>
  <si>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</si>
  <si>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</si>
  <si>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</si>
  <si>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</si>
  <si>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</si>
  <si>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</si>
  <si>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</si>
  <si>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</si>
  <si>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</si>
  <si>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</si>
  <si>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</si>
  <si>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</si>
  <si>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</si>
  <si>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</si>
  <si>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</si>
  <si>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</si>
  <si>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</si>
  <si>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</si>
  <si>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</si>
  <si>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</si>
  <si>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</si>
  <si>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</si>
  <si>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</si>
  <si>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</si>
  <si>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</si>
  <si>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</si>
  <si>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</si>
  <si>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</si>
  <si>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</si>
  <si>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</si>
  <si>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</si>
  <si>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Cortázar,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</si>
</sst>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2743199</xdr:colOff>
      <xdr:row>55</xdr:row>
      <xdr:rowOff>19050</xdr:rowOff>
    </xdr:from>
    <xdr:to>
      <xdr:col>3</xdr:col>
      <xdr:colOff>3276599</xdr:colOff>
      <xdr:row>59</xdr:row>
      <xdr:rowOff>123919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28ED87-A043-42E6-9A0D-E61DA59F2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199" y="8753475"/>
          <a:ext cx="5876925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B4C41C-231B-4C25-AA4C-71BCF994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topLeftCell="A18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31240241.379999999</v>
      </c>
      <c r="C5" s="21">
        <v>41234663.170000002</v>
      </c>
      <c r="D5" s="9" t="s">
        <v>36</v>
      </c>
      <c r="E5" s="21">
        <v>36408534.210000001</v>
      </c>
      <c r="F5" s="24">
        <v>30412950.170000002</v>
      </c>
    </row>
    <row r="6" spans="1:6" x14ac:dyDescent="0.2">
      <c r="A6" s="9" t="s">
        <v>23</v>
      </c>
      <c r="B6" s="21">
        <v>429339.46</v>
      </c>
      <c r="C6" s="21">
        <v>-229340.63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5865352.5</v>
      </c>
      <c r="C7" s="21">
        <v>4841953.82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19000000</v>
      </c>
      <c r="F9" s="24">
        <v>12000000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3">
        <f>SUM(B5:B11)</f>
        <v>37534933.340000004</v>
      </c>
      <c r="C13" s="23">
        <f>SUM(C5:C11)</f>
        <v>45847276.359999999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27">
        <f>SUM(E5:E12)</f>
        <v>55408534.210000001</v>
      </c>
      <c r="F14" s="28">
        <f>SUM(F5:F12)</f>
        <v>42412950.170000002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330782587.97000003</v>
      </c>
      <c r="C18" s="21">
        <v>303485220.64999998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1">
        <v>256045159.09999999</v>
      </c>
      <c r="C19" s="21">
        <v>250360465.37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7239978.4000000004</v>
      </c>
      <c r="C20" s="21">
        <v>7189215.4000000004</v>
      </c>
      <c r="D20" s="9" t="s">
        <v>41</v>
      </c>
      <c r="E20" s="21">
        <v>0</v>
      </c>
      <c r="F20" s="24">
        <v>0</v>
      </c>
    </row>
    <row r="21" spans="1:6" ht="22.5" x14ac:dyDescent="0.2">
      <c r="A21" s="9" t="s">
        <v>33</v>
      </c>
      <c r="B21" s="21">
        <v>-147132926.22</v>
      </c>
      <c r="C21" s="21">
        <v>-113760187.36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8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3">
        <f>SUM(B16:B24)</f>
        <v>446934799.25</v>
      </c>
      <c r="C26" s="23">
        <f>SUM(C16:C24)</f>
        <v>447274714.05999994</v>
      </c>
      <c r="D26" s="12" t="s">
        <v>50</v>
      </c>
      <c r="E26" s="23">
        <f>SUM(E24+E14)</f>
        <v>55408534.210000001</v>
      </c>
      <c r="F26" s="28">
        <f>SUM(F14+F24)</f>
        <v>42412950.170000002</v>
      </c>
    </row>
    <row r="27" spans="1:6" x14ac:dyDescent="0.2">
      <c r="A27" s="11"/>
      <c r="B27" s="22"/>
      <c r="C27" s="22"/>
      <c r="D27" s="11"/>
      <c r="E27" s="22"/>
      <c r="F27" s="26"/>
    </row>
    <row r="28" spans="1:6" x14ac:dyDescent="0.2">
      <c r="A28" s="8" t="s">
        <v>57</v>
      </c>
      <c r="B28" s="23">
        <f>B13+B26</f>
        <v>484469732.59000003</v>
      </c>
      <c r="C28" s="23">
        <f>C13+C26</f>
        <v>493121990.41999996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182383011.69999999</v>
      </c>
      <c r="F30" s="28">
        <f>SUM(F31:F33)</f>
        <v>182383011.69999999</v>
      </c>
    </row>
    <row r="31" spans="1:6" x14ac:dyDescent="0.2">
      <c r="A31" s="13"/>
      <c r="B31" s="14"/>
      <c r="C31" s="15"/>
      <c r="D31" s="9" t="s">
        <v>2</v>
      </c>
      <c r="E31" s="21">
        <v>162351437.34</v>
      </c>
      <c r="F31" s="24">
        <v>162351437.34</v>
      </c>
    </row>
    <row r="32" spans="1:6" x14ac:dyDescent="0.2">
      <c r="A32" s="13"/>
      <c r="B32" s="14"/>
      <c r="C32" s="15"/>
      <c r="D32" s="9" t="s">
        <v>13</v>
      </c>
      <c r="E32" s="21">
        <v>20031574.359999999</v>
      </c>
      <c r="F32" s="24">
        <v>20031574.359999999</v>
      </c>
    </row>
    <row r="33" spans="1:8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8" x14ac:dyDescent="0.2">
      <c r="A34" s="13"/>
      <c r="B34" s="14"/>
      <c r="C34" s="15"/>
      <c r="D34" s="10"/>
      <c r="E34" s="22"/>
      <c r="F34" s="26"/>
    </row>
    <row r="35" spans="1:8" x14ac:dyDescent="0.2">
      <c r="A35" s="13"/>
      <c r="B35" s="14"/>
      <c r="C35" s="15"/>
      <c r="D35" s="8" t="s">
        <v>44</v>
      </c>
      <c r="E35" s="23">
        <f>SUM(E36:E40)</f>
        <v>246678186.68000001</v>
      </c>
      <c r="F35" s="28">
        <f>SUM(F36:F40)</f>
        <v>268326028.55000001</v>
      </c>
    </row>
    <row r="36" spans="1:8" x14ac:dyDescent="0.2">
      <c r="A36" s="13"/>
      <c r="B36" s="14"/>
      <c r="C36" s="15"/>
      <c r="D36" s="9" t="s">
        <v>46</v>
      </c>
      <c r="E36" s="21">
        <v>470301.68</v>
      </c>
      <c r="F36" s="24">
        <v>53494978.590000004</v>
      </c>
    </row>
    <row r="37" spans="1:8" x14ac:dyDescent="0.2">
      <c r="A37" s="13"/>
      <c r="B37" s="14"/>
      <c r="C37" s="15"/>
      <c r="D37" s="9" t="s">
        <v>14</v>
      </c>
      <c r="E37" s="21">
        <v>246207885</v>
      </c>
      <c r="F37" s="24">
        <v>214831049.96000001</v>
      </c>
    </row>
    <row r="38" spans="1:8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8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8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8" x14ac:dyDescent="0.2">
      <c r="A41" s="13"/>
      <c r="B41" s="14"/>
      <c r="C41" s="15"/>
      <c r="D41" s="10"/>
      <c r="E41" s="22"/>
      <c r="F41" s="26"/>
    </row>
    <row r="42" spans="1:8" ht="22.5" x14ac:dyDescent="0.2">
      <c r="A42" s="13"/>
      <c r="B42" s="14"/>
      <c r="C42" s="15"/>
      <c r="D42" s="8" t="s">
        <v>58</v>
      </c>
      <c r="E42" s="23">
        <f>SUM(E43:E44)</f>
        <v>0</v>
      </c>
      <c r="F42" s="28">
        <f>SUM(F43:F44)</f>
        <v>0</v>
      </c>
    </row>
    <row r="43" spans="1:8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8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8" x14ac:dyDescent="0.2">
      <c r="A45" s="13"/>
      <c r="B45" s="14"/>
      <c r="C45" s="15"/>
      <c r="D45" s="10"/>
      <c r="E45" s="22"/>
      <c r="F45" s="26"/>
    </row>
    <row r="46" spans="1:8" x14ac:dyDescent="0.2">
      <c r="A46" s="13"/>
      <c r="B46" s="14"/>
      <c r="C46" s="15"/>
      <c r="D46" s="8" t="s">
        <v>48</v>
      </c>
      <c r="E46" s="23">
        <f>SUM(E42+E35+E30)</f>
        <v>429061198.38</v>
      </c>
      <c r="F46" s="28">
        <f>SUM(F42+F35+F30)</f>
        <v>450709040.25</v>
      </c>
    </row>
    <row r="47" spans="1:8" x14ac:dyDescent="0.2">
      <c r="A47" s="13"/>
      <c r="B47" s="14"/>
      <c r="C47" s="15"/>
      <c r="D47" s="11"/>
      <c r="E47" s="22"/>
      <c r="F47" s="26"/>
    </row>
    <row r="48" spans="1:8" x14ac:dyDescent="0.2">
      <c r="A48" s="13"/>
      <c r="B48" s="14"/>
      <c r="C48" s="15"/>
      <c r="D48" s="8" t="s">
        <v>49</v>
      </c>
      <c r="E48" s="23">
        <f>E46+E26</f>
        <v>484469732.58999997</v>
      </c>
      <c r="F48" s="23">
        <f>F46+F26</f>
        <v>493121990.42000002</v>
      </c>
      <c r="G48" s="4"/>
      <c r="H48" s="4"/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2018-03-04T05:00:29Z</cp:lastPrinted>
  <dcterms:created xsi:type="dcterms:W3CDTF">2012-12-11T20:26:08Z</dcterms:created>
  <dcterms:modified xsi:type="dcterms:W3CDTF">2026-01-28T13:04:12Z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