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5606D597-CD35-4174-9C4D-9B605D8F4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<sst xmlns="http://schemas.openxmlformats.org/spreadsheetml/2006/main" count="56" uniqueCount="56">
  <si>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</si>
  <si>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</si>
  <si>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</si>
  <si>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</si>
  <si>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</si>
  <si>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</si>
  <si>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</si>
  <si>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</si>
  <si>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</si>
  <si>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</si>
  <si>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</si>
  <si>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</si>
  <si>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</si>
  <si>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</si>
  <si>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</si>
  <si>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</si>
  <si>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</si>
  <si>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</si>
  <si>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</si>
  <si>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</si>
  <si>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</si>
  <si>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</si>
  <si>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</si>
  <si>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</si>
  <si>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</si>
  <si>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</si>
  <si>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</si>
  <si>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</si>
  <si>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</si>
  <si>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</si>
  <si>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</si>
  <si>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</si>
  <si>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</si>
  <si>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</si>
  <si>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</si>
  <si>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</si>
  <si>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</si>
  <si>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</si>
  <si>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</si>
  <si>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</si>
  <si>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</si>
  <si>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</si>
  <si>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</si>
  <si>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</si>
  <si>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</si>
  <si>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</si>
  <si>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</si>
  <si>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</si>
  <si>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</si>
  <si>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</si>
  <si>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</si>
  <si>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</si>
  <si>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</si>
  <si>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</si>
  <si>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</si>
  <si>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Cortázar,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</si>
</sst>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DB1718-CA9E-4603-8173-E6098406D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1228725</xdr:colOff>
      <xdr:row>71</xdr:row>
      <xdr:rowOff>19050</xdr:rowOff>
    </xdr:from>
    <xdr:to>
      <xdr:col>2</xdr:col>
      <xdr:colOff>219944</xdr:colOff>
      <xdr:row>75</xdr:row>
      <xdr:rowOff>123919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4BFD0F-3630-48CD-B204-E2C4EE4B7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11039475"/>
          <a:ext cx="6230219" cy="676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view="pageBreakPreview" zoomScale="110" zoomScaleNormal="100" zoomScaleSheetLayoutView="110" workbookViewId="0">
      <selection activeCell="A71" sqref="A7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59353671.170000002</v>
      </c>
      <c r="C4" s="17">
        <f>SUM(C5:C11)</f>
        <v>53805875.369999997</v>
      </c>
      <c r="D4" s="2"/>
    </row>
    <row r="5" spans="1:4" x14ac:dyDescent="0.2">
      <c r="A5" s="8" t="s">
        <v>1</v>
      </c>
      <c r="B5" s="18">
        <v>25856482.359999999</v>
      </c>
      <c r="C5" s="18">
        <v>23431844.41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25144949.559999999</v>
      </c>
      <c r="C8" s="18">
        <v>23244287.890000001</v>
      </c>
      <c r="D8" s="4">
        <v>4140</v>
      </c>
    </row>
    <row r="9" spans="1:4" x14ac:dyDescent="0.2">
      <c r="A9" s="8" t="s">
        <v>46</v>
      </c>
      <c r="B9" s="18">
        <v>2039662.98</v>
      </c>
      <c r="C9" s="18">
        <v>3189616.42</v>
      </c>
      <c r="D9" s="4">
        <v>4150</v>
      </c>
    </row>
    <row r="10" spans="1:4" x14ac:dyDescent="0.2">
      <c r="A10" s="8" t="s">
        <v>47</v>
      </c>
      <c r="B10" s="18">
        <v>6312576.2699999996</v>
      </c>
      <c r="C10" s="18">
        <v>3940126.65</v>
      </c>
      <c r="D10" s="4">
        <v>4160</v>
      </c>
    </row>
    <row r="11" spans="1:4" ht="11.25" customHeight="1" x14ac:dyDescent="0.2">
      <c r="A11" s="8" t="s">
        <v>48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349871263.73000002</v>
      </c>
      <c r="C13" s="17">
        <f>SUM(C14:C15)</f>
        <v>454272583.24000001</v>
      </c>
      <c r="D13" s="2"/>
    </row>
    <row r="14" spans="1:4" ht="22.5" x14ac:dyDescent="0.2">
      <c r="A14" s="8" t="s">
        <v>50</v>
      </c>
      <c r="B14" s="18">
        <v>329645978.86000001</v>
      </c>
      <c r="C14" s="18">
        <v>300832578.35000002</v>
      </c>
      <c r="D14" s="4">
        <v>4210</v>
      </c>
    </row>
    <row r="15" spans="1:4" ht="11.25" customHeight="1" x14ac:dyDescent="0.2">
      <c r="A15" s="8" t="s">
        <v>51</v>
      </c>
      <c r="B15" s="18">
        <v>20225284.870000001</v>
      </c>
      <c r="C15" s="18">
        <v>153440004.88999999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409224934.90000004</v>
      </c>
      <c r="C24" s="20">
        <f>SUM(C4+C13+C17)</f>
        <v>508078458.61000001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336098908.87</v>
      </c>
      <c r="C27" s="17">
        <f>SUM(C28:C30)</f>
        <v>321449851.08000004</v>
      </c>
      <c r="D27" s="2"/>
    </row>
    <row r="28" spans="1:5" ht="11.25" customHeight="1" x14ac:dyDescent="0.2">
      <c r="A28" s="8" t="s">
        <v>36</v>
      </c>
      <c r="B28" s="18">
        <v>174582988.13999999</v>
      </c>
      <c r="C28" s="18">
        <v>171291615.18000001</v>
      </c>
      <c r="D28" s="4">
        <v>5110</v>
      </c>
    </row>
    <row r="29" spans="1:5" ht="11.25" customHeight="1" x14ac:dyDescent="0.2">
      <c r="A29" s="8" t="s">
        <v>16</v>
      </c>
      <c r="B29" s="18">
        <v>51774942.759999998</v>
      </c>
      <c r="C29" s="18">
        <v>54618554.240000002</v>
      </c>
      <c r="D29" s="4">
        <v>5120</v>
      </c>
    </row>
    <row r="30" spans="1:5" ht="11.25" customHeight="1" x14ac:dyDescent="0.2">
      <c r="A30" s="8" t="s">
        <v>17</v>
      </c>
      <c r="B30" s="18">
        <v>109740977.97</v>
      </c>
      <c r="C30" s="18">
        <v>95539681.659999996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36772100.420000002</v>
      </c>
      <c r="C32" s="17">
        <f>SUM(C33:C41)</f>
        <v>37355785.879999995</v>
      </c>
      <c r="D32" s="2"/>
    </row>
    <row r="33" spans="1:4" ht="11.25" customHeight="1" x14ac:dyDescent="0.2">
      <c r="A33" s="8" t="s">
        <v>18</v>
      </c>
      <c r="B33" s="18">
        <v>13574436.6</v>
      </c>
      <c r="C33" s="18">
        <v>11788589.27</v>
      </c>
      <c r="D33" s="4">
        <v>5210</v>
      </c>
    </row>
    <row r="34" spans="1:4" ht="11.25" customHeight="1" x14ac:dyDescent="0.2">
      <c r="A34" s="8" t="s">
        <v>19</v>
      </c>
      <c r="B34" s="18">
        <v>104853.75</v>
      </c>
      <c r="C34" s="18">
        <v>56160</v>
      </c>
      <c r="D34" s="4">
        <v>5220</v>
      </c>
    </row>
    <row r="35" spans="1:4" ht="11.25" customHeight="1" x14ac:dyDescent="0.2">
      <c r="A35" s="8" t="s">
        <v>20</v>
      </c>
      <c r="B35" s="18">
        <v>1787140.67</v>
      </c>
      <c r="C35" s="18">
        <v>3672900</v>
      </c>
      <c r="D35" s="4">
        <v>5230</v>
      </c>
    </row>
    <row r="36" spans="1:4" ht="11.25" customHeight="1" x14ac:dyDescent="0.2">
      <c r="A36" s="8" t="s">
        <v>21</v>
      </c>
      <c r="B36" s="18">
        <v>17257837.420000002</v>
      </c>
      <c r="C36" s="18">
        <v>18742961.469999999</v>
      </c>
      <c r="D36" s="4">
        <v>5240</v>
      </c>
    </row>
    <row r="37" spans="1:4" ht="11.25" customHeight="1" x14ac:dyDescent="0.2">
      <c r="A37" s="8" t="s">
        <v>22</v>
      </c>
      <c r="B37" s="18">
        <v>4047831.98</v>
      </c>
      <c r="C37" s="18">
        <v>3095175.14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320000</v>
      </c>
      <c r="C43" s="17">
        <f>SUM(C44:C46)</f>
        <v>1888210.72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320000</v>
      </c>
      <c r="C46" s="18">
        <v>1888210.72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843199.99</v>
      </c>
      <c r="C48" s="17">
        <f>SUM(C49:C53)</f>
        <v>233566.66</v>
      </c>
      <c r="D48" s="2"/>
    </row>
    <row r="49" spans="1:5" ht="11.25" customHeight="1" x14ac:dyDescent="0.2">
      <c r="A49" s="8" t="s">
        <v>26</v>
      </c>
      <c r="B49" s="18">
        <v>843199.99</v>
      </c>
      <c r="C49" s="18">
        <v>233566.66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33372738.859999999</v>
      </c>
      <c r="C55" s="17">
        <f>SUM(C56:C59)</f>
        <v>21646138.030000001</v>
      </c>
      <c r="D55" s="2"/>
    </row>
    <row r="56" spans="1:5" ht="11.25" customHeight="1" x14ac:dyDescent="0.2">
      <c r="A56" s="8" t="s">
        <v>31</v>
      </c>
      <c r="B56" s="18">
        <v>33372738.859999999</v>
      </c>
      <c r="C56" s="18">
        <v>21646138.030000001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1347685.08</v>
      </c>
      <c r="C61" s="17">
        <f>SUM(C62)</f>
        <v>72009927.650000006</v>
      </c>
      <c r="D61" s="2"/>
    </row>
    <row r="62" spans="1:5" ht="11.25" customHeight="1" x14ac:dyDescent="0.2">
      <c r="A62" s="8" t="s">
        <v>37</v>
      </c>
      <c r="B62" s="18">
        <v>1347685.08</v>
      </c>
      <c r="C62" s="18">
        <v>72009927.650000006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408754633.22000003</v>
      </c>
      <c r="C64" s="20">
        <f>C61+C55+C48+C43+C32+C27</f>
        <v>454583480.02000004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470301.68000000715</v>
      </c>
      <c r="C66" s="17">
        <f>C24-C64</f>
        <v>53494978.589999974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2019-05-15T20:49:00Z</cp:lastPrinted>
  <dcterms:created xsi:type="dcterms:W3CDTF">2012-12-11T20:29:16Z</dcterms:created>
  <dcterms:modified xsi:type="dcterms:W3CDTF">2026-01-28T13:02:13Z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