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ortazar\Mpio Cortazar\Cortazar\Informacion Programatica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6" i="4" l="1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67" i="4" l="1"/>
  <c r="Q67" i="4"/>
  <c r="I67" i="4" l="1"/>
  <c r="H67" i="4"/>
  <c r="G67" i="4"/>
  <c r="N4" i="4" l="1"/>
  <c r="Q4" i="4"/>
  <c r="P4" i="4"/>
</calcChain>
</file>

<file path=xl/sharedStrings.xml><?xml version="1.0" encoding="utf-8"?>
<sst xmlns="http://schemas.openxmlformats.org/spreadsheetml/2006/main" count="463" uniqueCount="177">
  <si>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</si>
  <si>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</si>
  <si>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</si>
  <si>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</si>
  <si>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</si>
  <si>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</si>
  <si>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</si>
  <si>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</si>
  <si>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</si>
  <si>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</si>
  <si>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</si>
  <si>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</si>
  <si>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</si>
  <si>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</si>
  <si>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</si>
  <si>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</si>
  <si>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</si>
  <si>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</si>
  <si>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</si>
  <si>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</si>
  <si>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</si>
  <si>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E000405</t>
  </si>
  <si>
    <t>CONTROL DE RECURSOS</t>
  </si>
  <si>
    <t>5110</t>
  </si>
  <si>
    <t>BIENES MUEBLES</t>
  </si>
  <si>
    <t>TESORERIA MUNICIPAL</t>
  </si>
  <si>
    <t>31111M090040100</t>
  </si>
  <si>
    <t>E000210</t>
  </si>
  <si>
    <t>COORDINACION MUNICIPAL ATENCION A LA JUVENTUD</t>
  </si>
  <si>
    <t>5150</t>
  </si>
  <si>
    <t>COORDINACION DE ATENCION A LA JUVENTUD</t>
  </si>
  <si>
    <t>31111M090110400</t>
  </si>
  <si>
    <t>E000401</t>
  </si>
  <si>
    <t>ORGANO DE GOBIERNO</t>
  </si>
  <si>
    <t>SINDICO</t>
  </si>
  <si>
    <t>31111M090010200</t>
  </si>
  <si>
    <t>E000402</t>
  </si>
  <si>
    <t>ATENCION A LAS PETICIONES AL ORGANO DE GOBIERNO</t>
  </si>
  <si>
    <t>PRESIDENCIA MPAL</t>
  </si>
  <si>
    <t>31111M090020000</t>
  </si>
  <si>
    <t>E000404</t>
  </si>
  <si>
    <t>CONTROL DE ACUERDOS DEL H AYUNTAMIENTO</t>
  </si>
  <si>
    <t>SECRETARIA DEL AYUNTAMIENTO</t>
  </si>
  <si>
    <t>31111M090030100</t>
  </si>
  <si>
    <t>E000410</t>
  </si>
  <si>
    <t>IMPLEMENTACION DE SISTEMA DE CONTROL INTERNO</t>
  </si>
  <si>
    <t>CONTRALORIA</t>
  </si>
  <si>
    <t>31111M090190000</t>
  </si>
  <si>
    <t>E000503</t>
  </si>
  <si>
    <t>IMPULSO A LA INFRAESTRUCTURA ECONOMICA</t>
  </si>
  <si>
    <t>DIRECCION DE DESARROLLO ECONOMICO</t>
  </si>
  <si>
    <t>31111M090120100</t>
  </si>
  <si>
    <t>E000101</t>
  </si>
  <si>
    <t>PROCURACION DEL ORDEN PUBLICO</t>
  </si>
  <si>
    <t>5190</t>
  </si>
  <si>
    <t>SISTEMA MUNICIPAL DE SEGURIDAD PUBLICA</t>
  </si>
  <si>
    <t>31111M090180000</t>
  </si>
  <si>
    <t>E000206</t>
  </si>
  <si>
    <t>COORDINACION DE EVENTOS Y PROYECTOS DE LA ADMINIST</t>
  </si>
  <si>
    <t>DIRECCION DE COMUNICACION SOCIAL</t>
  </si>
  <si>
    <t>31111M090160000</t>
  </si>
  <si>
    <t>E000408</t>
  </si>
  <si>
    <t>CONTROL DE RECURSOS HUMANOS</t>
  </si>
  <si>
    <t>OFICIALIA MAYOR</t>
  </si>
  <si>
    <t>31111M090100100</t>
  </si>
  <si>
    <t>E000308</t>
  </si>
  <si>
    <t>SERVICIOS MUNICIPALES</t>
  </si>
  <si>
    <t>5410</t>
  </si>
  <si>
    <t>DIRECCION DE SERVICIOS PUBLICOS MUNICIPA</t>
  </si>
  <si>
    <t>31111M090090100</t>
  </si>
  <si>
    <t>E000312</t>
  </si>
  <si>
    <t>FONDO PARA EL MEJORAMIENTO Y DESCENTRALIZACION AMB</t>
  </si>
  <si>
    <t/>
  </si>
  <si>
    <t>JEFATURA DE MEDIO AMBIENTE</t>
  </si>
  <si>
    <t>31111M090030200</t>
  </si>
  <si>
    <t>5640</t>
  </si>
  <si>
    <t>5650</t>
  </si>
  <si>
    <t>E000411</t>
  </si>
  <si>
    <t>CONSERVACION DE BIENES INFORMATICOS  E INTANGIBLES</t>
  </si>
  <si>
    <t>COORDINACION DE INFORMATICA</t>
  </si>
  <si>
    <t>31111M090100300</t>
  </si>
  <si>
    <t>5660</t>
  </si>
  <si>
    <t>5810</t>
  </si>
  <si>
    <t>BIENES INMUEBLES</t>
  </si>
  <si>
    <t>K000102</t>
  </si>
  <si>
    <t>CONST DE TECHO A BASE DE TEJA DE FIBROC Y MAT AISL</t>
  </si>
  <si>
    <t>6110</t>
  </si>
  <si>
    <t>OBRA</t>
  </si>
  <si>
    <t>DIRECCION DE OBRAS PUBLICAS</t>
  </si>
  <si>
    <t>31111M090050000</t>
  </si>
  <si>
    <t>K000103</t>
  </si>
  <si>
    <t>EQUIP VIVIENDA CON TINACO-CISTERNA VARIAS COL-COM</t>
  </si>
  <si>
    <t>DIRECCION DE DESARROLLO SOCIAL Y HUMANO</t>
  </si>
  <si>
    <t>31111M090070100</t>
  </si>
  <si>
    <t>K000105</t>
  </si>
  <si>
    <t>CONSTRUCCION DE CUARTO DORMITORIO COL Y COM</t>
  </si>
  <si>
    <t>S000301</t>
  </si>
  <si>
    <t>CONST DE TECHO A BASE DE LOSA DE CONCRETO</t>
  </si>
  <si>
    <t>S000302</t>
  </si>
  <si>
    <t>CONST DE TECHO A BASE DE TEJA FIBROCEMENTO Y MAT</t>
  </si>
  <si>
    <t>S000306</t>
  </si>
  <si>
    <t>EQUIP VIVIENDA CON TANQUE ALMACENAMIENTO DE AGUA</t>
  </si>
  <si>
    <t>K000302</t>
  </si>
  <si>
    <t>EQUIPAMIENTO DE POZO COMUNIDAD DE TIERRA FRIA</t>
  </si>
  <si>
    <t>6130</t>
  </si>
  <si>
    <t>E000304</t>
  </si>
  <si>
    <t>DESARROLLO EN INFRAESTRUCTURA DEL MUNICIPIO</t>
  </si>
  <si>
    <t>6140</t>
  </si>
  <si>
    <t>K000204</t>
  </si>
  <si>
    <t>REH ASF LOC BELLAVISTA CALLE MIGUEL HIDALGO</t>
  </si>
  <si>
    <t>K000206</t>
  </si>
  <si>
    <t>REH ASF LOC CAÑADA DE CARACHEO C NEZAHUALCOYOTL</t>
  </si>
  <si>
    <t>K000210</t>
  </si>
  <si>
    <t>REH DE CARRETERA CORTAZAR-ESTACION EN CABECERA</t>
  </si>
  <si>
    <t>K000211</t>
  </si>
  <si>
    <t>REH DE CALLE COL RESIDENCIAL LOS HUERTOS C PERA</t>
  </si>
  <si>
    <t>K000212</t>
  </si>
  <si>
    <t>REH DE CALLE CALLE PASEO DE LAS CASUARINAS CABECER</t>
  </si>
  <si>
    <t>K000213</t>
  </si>
  <si>
    <t>REH GUARN Y BANQ EN BLVD PASEO DE LA JUVENTUD 1RA</t>
  </si>
  <si>
    <t>K000214</t>
  </si>
  <si>
    <t>REH DE CALLE INDEPENDENCIA LOC TIERRA FRIA</t>
  </si>
  <si>
    <t>K000215</t>
  </si>
  <si>
    <t>CONST PAV LOC TIERRA FRIA C INDEPENDENCIA ENT IRRI</t>
  </si>
  <si>
    <t>K000304</t>
  </si>
  <si>
    <t>REH RED DE AGUA Y DREN S CAM ANTIGUO CORTAZ-ESTACI</t>
  </si>
  <si>
    <t>K000305</t>
  </si>
  <si>
    <t>REUB RED ELECTRICA C JAIME NUNO COL VILLAS DE CORR</t>
  </si>
  <si>
    <t>S000103</t>
  </si>
  <si>
    <t>AMP RED DREN SANT CAÑADA DE C CALLE FRAY LUIS ORT</t>
  </si>
  <si>
    <t>S000104</t>
  </si>
  <si>
    <t>AMP RED DREN SANT TIERRA F CALLE BENITO JUAREZ</t>
  </si>
  <si>
    <t>S000105</t>
  </si>
  <si>
    <t>AMP RED DREN SANT TIERRA FRIA CALLE MEXICO</t>
  </si>
  <si>
    <t>S000106</t>
  </si>
  <si>
    <t>CONST RED DREN SANT LOC MERINO C JUAN PABLO II</t>
  </si>
  <si>
    <t>S000107</t>
  </si>
  <si>
    <t>AMP RED DREN SANT LOC CERRITO COLORADO C PATOL</t>
  </si>
  <si>
    <t>S000208</t>
  </si>
  <si>
    <t>CONST RED DREN SANT LOC JILOTE CALLE NIÑOS HEROES</t>
  </si>
  <si>
    <t>S000405</t>
  </si>
  <si>
    <t>CONST PAV COL VILLAS DE CORRALEJO C JAIME NUNO</t>
  </si>
  <si>
    <t>S000409</t>
  </si>
  <si>
    <t>CONST PAVIMENTO COL PIPILA C ANTONIO TORRES GOMEZ</t>
  </si>
  <si>
    <t>S000410</t>
  </si>
  <si>
    <t>CONST PAVIMENTO COL FRACC HUERTAS H C PROL PIPILA</t>
  </si>
  <si>
    <t>S000411</t>
  </si>
  <si>
    <t>CONST PAVIMENTO COL JACINTO LOPEZ C FELIPE ANGELES</t>
  </si>
  <si>
    <t>S000412</t>
  </si>
  <si>
    <t>CONST CALLE COL CERRITO COLORADO CALLE MORA</t>
  </si>
  <si>
    <t>S000413</t>
  </si>
  <si>
    <t>CONST CALLE COL NUEVA SAN FRANCISCO C SAN GERARDO</t>
  </si>
  <si>
    <t>S000414</t>
  </si>
  <si>
    <t>CONST PAV COL EL EJEMPLO ES CORTAZAR CAM A HUERTA</t>
  </si>
  <si>
    <t>S000415</t>
  </si>
  <si>
    <t>CONST PAV COL PRIMERO ES CORTAZAR CALLE ALBATROS</t>
  </si>
  <si>
    <t>S000502</t>
  </si>
  <si>
    <t>PROGRAMA K004.C04.QB0176 CAMINO SACACOSECHAS</t>
  </si>
  <si>
    <t>6150</t>
  </si>
  <si>
    <t>S000503</t>
  </si>
  <si>
    <t>REHAB CAMINO R CAMINO ANTIGUO A CORTAZAR-ESTACION</t>
  </si>
  <si>
    <t>S000504</t>
  </si>
  <si>
    <t>REH CAMINO RURAL LA MOCHA A SAN AGUSTIN CULIACAN</t>
  </si>
  <si>
    <t>K000101</t>
  </si>
  <si>
    <t>EQUIP DE CALENTADORES SOLARES</t>
  </si>
  <si>
    <t>6170</t>
  </si>
  <si>
    <t>S000304</t>
  </si>
  <si>
    <t>EQUIPO CON CALENTADORES SOLARES PROG MI HOGA</t>
  </si>
  <si>
    <t>6270</t>
  </si>
  <si>
    <t>E000207</t>
  </si>
  <si>
    <t>DESARROLLAR Y DIFUNDIR ACTIVIDADES DEPORTIVAS</t>
  </si>
  <si>
    <t>6290</t>
  </si>
  <si>
    <t>DIRECCION DE CULTURA FISICA Y DEPORTE</t>
  </si>
  <si>
    <t>31111M090130000</t>
  </si>
  <si>
    <t>S001501</t>
  </si>
  <si>
    <t>OBRA Y EQUIPO COMP CENTRO GTO CONTIGO SI EL PIPILA</t>
  </si>
  <si>
    <t>Municipio de Cortázar, Gto.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</si>
</sst>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0</xdr:row>
      <xdr:rowOff>38100</xdr:rowOff>
    </xdr:from>
    <xdr:to>
      <xdr:col>16</xdr:col>
      <xdr:colOff>628650</xdr:colOff>
      <xdr:row>1</xdr:row>
      <xdr:rowOff>16559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69550" y="38100"/>
          <a:ext cx="485775" cy="569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176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135047.23000000001</v>
      </c>
      <c r="H4" s="10">
        <v>1078319.08</v>
      </c>
      <c r="I4" s="10">
        <v>1039703.21</v>
      </c>
      <c r="J4" s="5"/>
      <c r="K4" s="5"/>
      <c r="L4" s="5"/>
      <c r="M4" s="8" t="s">
        <v>17</v>
      </c>
      <c r="N4" s="7">
        <f t="shared" ref="N4:N35" si="0">IF(G4&gt;0,I4/G4,0)</f>
        <v>7.6988118156884813</v>
      </c>
      <c r="O4" s="7">
        <f t="shared" ref="O4:O35" si="1">IF(H4&gt;0,I4/H4,0)</f>
        <v>0.96418882804151063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29</v>
      </c>
      <c r="D5" s="12" t="s">
        <v>24</v>
      </c>
      <c r="E5" s="12" t="s">
        <v>31</v>
      </c>
      <c r="F5" s="12" t="s">
        <v>30</v>
      </c>
      <c r="G5" s="10">
        <v>0</v>
      </c>
      <c r="H5" s="10">
        <v>91872</v>
      </c>
      <c r="I5" s="10">
        <v>91872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1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32</v>
      </c>
      <c r="B6" s="12" t="s">
        <v>33</v>
      </c>
      <c r="C6" s="12" t="s">
        <v>29</v>
      </c>
      <c r="D6" s="12" t="s">
        <v>24</v>
      </c>
      <c r="E6" s="12" t="s">
        <v>35</v>
      </c>
      <c r="F6" s="12" t="s">
        <v>34</v>
      </c>
      <c r="G6" s="10">
        <v>0</v>
      </c>
      <c r="H6" s="10">
        <v>68150</v>
      </c>
      <c r="I6" s="10">
        <v>68150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1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36</v>
      </c>
      <c r="B7" s="12" t="s">
        <v>37</v>
      </c>
      <c r="C7" s="12" t="s">
        <v>29</v>
      </c>
      <c r="D7" s="12" t="s">
        <v>24</v>
      </c>
      <c r="E7" s="12" t="s">
        <v>39</v>
      </c>
      <c r="F7" s="12" t="s">
        <v>38</v>
      </c>
      <c r="G7" s="10">
        <v>0</v>
      </c>
      <c r="H7" s="10">
        <v>162072.29999999999</v>
      </c>
      <c r="I7" s="10">
        <v>156600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0.96623543936872625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40</v>
      </c>
      <c r="B8" s="12" t="s">
        <v>41</v>
      </c>
      <c r="C8" s="12" t="s">
        <v>29</v>
      </c>
      <c r="D8" s="12" t="s">
        <v>24</v>
      </c>
      <c r="E8" s="12" t="s">
        <v>43</v>
      </c>
      <c r="F8" s="12" t="s">
        <v>42</v>
      </c>
      <c r="G8" s="10">
        <v>0</v>
      </c>
      <c r="H8" s="10">
        <v>94935.81</v>
      </c>
      <c r="I8" s="10">
        <v>42920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0.45209494710162584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21</v>
      </c>
      <c r="B9" s="12" t="s">
        <v>22</v>
      </c>
      <c r="C9" s="12" t="s">
        <v>29</v>
      </c>
      <c r="D9" s="12" t="s">
        <v>24</v>
      </c>
      <c r="E9" s="12" t="s">
        <v>26</v>
      </c>
      <c r="F9" s="12" t="s">
        <v>25</v>
      </c>
      <c r="G9" s="10">
        <v>250000</v>
      </c>
      <c r="H9" s="10">
        <v>332503.78999999998</v>
      </c>
      <c r="I9" s="10">
        <v>323530.27</v>
      </c>
      <c r="J9" s="5"/>
      <c r="K9" s="5"/>
      <c r="L9" s="5"/>
      <c r="M9" s="8" t="s">
        <v>17</v>
      </c>
      <c r="N9" s="7">
        <f t="shared" si="0"/>
        <v>1.29412108</v>
      </c>
      <c r="O9" s="7">
        <f t="shared" si="1"/>
        <v>0.97301227754426511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44</v>
      </c>
      <c r="B10" s="12" t="s">
        <v>45</v>
      </c>
      <c r="C10" s="12" t="s">
        <v>29</v>
      </c>
      <c r="D10" s="12" t="s">
        <v>24</v>
      </c>
      <c r="E10" s="12" t="s">
        <v>47</v>
      </c>
      <c r="F10" s="12" t="s">
        <v>46</v>
      </c>
      <c r="G10" s="10">
        <v>0</v>
      </c>
      <c r="H10" s="10">
        <v>25839.48</v>
      </c>
      <c r="I10" s="10">
        <v>25810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0.99885911016785167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48</v>
      </c>
      <c r="B11" s="12" t="s">
        <v>49</v>
      </c>
      <c r="C11" s="12" t="s">
        <v>29</v>
      </c>
      <c r="D11" s="12" t="s">
        <v>24</v>
      </c>
      <c r="E11" s="12" t="s">
        <v>51</v>
      </c>
      <c r="F11" s="12" t="s">
        <v>50</v>
      </c>
      <c r="G11" s="10">
        <v>15000</v>
      </c>
      <c r="H11" s="10">
        <v>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52</v>
      </c>
      <c r="B12" s="12" t="s">
        <v>53</v>
      </c>
      <c r="C12" s="12" t="s">
        <v>54</v>
      </c>
      <c r="D12" s="12" t="s">
        <v>24</v>
      </c>
      <c r="E12" s="12" t="s">
        <v>56</v>
      </c>
      <c r="F12" s="12" t="s">
        <v>55</v>
      </c>
      <c r="G12" s="10">
        <v>25000</v>
      </c>
      <c r="H12" s="10">
        <v>0</v>
      </c>
      <c r="I12" s="10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57</v>
      </c>
      <c r="B13" s="12" t="s">
        <v>58</v>
      </c>
      <c r="C13" s="12" t="s">
        <v>54</v>
      </c>
      <c r="D13" s="12" t="s">
        <v>24</v>
      </c>
      <c r="E13" s="12" t="s">
        <v>60</v>
      </c>
      <c r="F13" s="12" t="s">
        <v>59</v>
      </c>
      <c r="G13" s="10">
        <v>50000</v>
      </c>
      <c r="H13" s="10">
        <v>0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21</v>
      </c>
      <c r="B14" s="12" t="s">
        <v>22</v>
      </c>
      <c r="C14" s="12" t="s">
        <v>54</v>
      </c>
      <c r="D14" s="12" t="s">
        <v>24</v>
      </c>
      <c r="E14" s="12" t="s">
        <v>26</v>
      </c>
      <c r="F14" s="12" t="s">
        <v>25</v>
      </c>
      <c r="G14" s="10">
        <v>0</v>
      </c>
      <c r="H14" s="10">
        <v>50000</v>
      </c>
      <c r="I14" s="10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61</v>
      </c>
      <c r="B15" s="12" t="s">
        <v>62</v>
      </c>
      <c r="C15" s="12" t="s">
        <v>54</v>
      </c>
      <c r="D15" s="12" t="s">
        <v>24</v>
      </c>
      <c r="E15" s="12" t="s">
        <v>64</v>
      </c>
      <c r="F15" s="12" t="s">
        <v>63</v>
      </c>
      <c r="G15" s="10">
        <v>0</v>
      </c>
      <c r="H15" s="10">
        <v>720000</v>
      </c>
      <c r="I15" s="10">
        <v>719680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0.99955555555555553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65</v>
      </c>
      <c r="B16" s="12" t="s">
        <v>66</v>
      </c>
      <c r="C16" s="12" t="s">
        <v>67</v>
      </c>
      <c r="D16" s="12" t="s">
        <v>24</v>
      </c>
      <c r="E16" s="12" t="s">
        <v>69</v>
      </c>
      <c r="F16" s="12" t="s">
        <v>68</v>
      </c>
      <c r="G16" s="10">
        <v>0</v>
      </c>
      <c r="H16" s="10">
        <v>0</v>
      </c>
      <c r="I16" s="10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70</v>
      </c>
      <c r="B17" s="12" t="s">
        <v>71</v>
      </c>
      <c r="C17" s="12" t="s">
        <v>67</v>
      </c>
      <c r="D17" s="12" t="s">
        <v>24</v>
      </c>
      <c r="E17" s="12" t="s">
        <v>69</v>
      </c>
      <c r="F17" s="12" t="s">
        <v>68</v>
      </c>
      <c r="G17" s="10">
        <v>0</v>
      </c>
      <c r="H17" s="10">
        <v>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72</v>
      </c>
      <c r="B18" s="12" t="s">
        <v>71</v>
      </c>
      <c r="C18" s="12" t="s">
        <v>67</v>
      </c>
      <c r="D18" s="12" t="s">
        <v>24</v>
      </c>
      <c r="E18" s="12" t="s">
        <v>74</v>
      </c>
      <c r="F18" s="12" t="s">
        <v>73</v>
      </c>
      <c r="G18" s="10">
        <v>900000</v>
      </c>
      <c r="H18" s="10">
        <v>0</v>
      </c>
      <c r="I18" s="10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21</v>
      </c>
      <c r="B19" s="12" t="s">
        <v>22</v>
      </c>
      <c r="C19" s="12" t="s">
        <v>67</v>
      </c>
      <c r="D19" s="12" t="s">
        <v>24</v>
      </c>
      <c r="E19" s="12" t="s">
        <v>26</v>
      </c>
      <c r="F19" s="12" t="s">
        <v>25</v>
      </c>
      <c r="G19" s="10">
        <v>0</v>
      </c>
      <c r="H19" s="10">
        <v>0</v>
      </c>
      <c r="I19" s="10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36</v>
      </c>
      <c r="B20" s="12" t="s">
        <v>37</v>
      </c>
      <c r="C20" s="12" t="s">
        <v>75</v>
      </c>
      <c r="D20" s="12" t="s">
        <v>24</v>
      </c>
      <c r="E20" s="12" t="s">
        <v>39</v>
      </c>
      <c r="F20" s="12" t="s">
        <v>38</v>
      </c>
      <c r="G20" s="10">
        <v>0</v>
      </c>
      <c r="H20" s="10">
        <v>28396.799999999999</v>
      </c>
      <c r="I20" s="10">
        <v>28396.799999999999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1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52</v>
      </c>
      <c r="B21" s="12" t="s">
        <v>53</v>
      </c>
      <c r="C21" s="12" t="s">
        <v>76</v>
      </c>
      <c r="D21" s="12" t="s">
        <v>24</v>
      </c>
      <c r="E21" s="12" t="s">
        <v>56</v>
      </c>
      <c r="F21" s="12" t="s">
        <v>55</v>
      </c>
      <c r="G21" s="10">
        <v>0</v>
      </c>
      <c r="H21" s="10">
        <v>104061895.98999999</v>
      </c>
      <c r="I21" s="10">
        <v>104061895.98999999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1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21</v>
      </c>
      <c r="B22" s="12" t="s">
        <v>22</v>
      </c>
      <c r="C22" s="12" t="s">
        <v>76</v>
      </c>
      <c r="D22" s="12" t="s">
        <v>24</v>
      </c>
      <c r="E22" s="12" t="s">
        <v>26</v>
      </c>
      <c r="F22" s="12" t="s">
        <v>25</v>
      </c>
      <c r="G22" s="10">
        <v>0</v>
      </c>
      <c r="H22" s="10">
        <v>339136.88</v>
      </c>
      <c r="I22" s="10">
        <v>187218.72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0.55204470831954344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77</v>
      </c>
      <c r="B23" s="12" t="s">
        <v>78</v>
      </c>
      <c r="C23" s="12" t="s">
        <v>76</v>
      </c>
      <c r="D23" s="12" t="s">
        <v>24</v>
      </c>
      <c r="E23" s="12" t="s">
        <v>80</v>
      </c>
      <c r="F23" s="12" t="s">
        <v>79</v>
      </c>
      <c r="G23" s="10">
        <v>30000</v>
      </c>
      <c r="H23" s="10">
        <v>0</v>
      </c>
      <c r="I23" s="10">
        <v>0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0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52</v>
      </c>
      <c r="B24" s="12" t="s">
        <v>53</v>
      </c>
      <c r="C24" s="12" t="s">
        <v>81</v>
      </c>
      <c r="D24" s="12" t="s">
        <v>24</v>
      </c>
      <c r="E24" s="12" t="s">
        <v>56</v>
      </c>
      <c r="F24" s="12" t="s">
        <v>55</v>
      </c>
      <c r="G24" s="10">
        <v>0</v>
      </c>
      <c r="H24" s="10">
        <v>0</v>
      </c>
      <c r="I24" s="10">
        <v>0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2" t="s">
        <v>21</v>
      </c>
      <c r="B25" s="12" t="s">
        <v>22</v>
      </c>
      <c r="C25" s="12" t="s">
        <v>82</v>
      </c>
      <c r="D25" s="12" t="s">
        <v>83</v>
      </c>
      <c r="E25" s="12" t="s">
        <v>26</v>
      </c>
      <c r="F25" s="12" t="s">
        <v>25</v>
      </c>
      <c r="G25" s="10">
        <v>0</v>
      </c>
      <c r="H25" s="10">
        <v>1447000</v>
      </c>
      <c r="I25" s="10">
        <v>1447000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1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84</v>
      </c>
      <c r="B26" s="12" t="s">
        <v>85</v>
      </c>
      <c r="C26" s="12" t="s">
        <v>86</v>
      </c>
      <c r="D26" s="12" t="s">
        <v>87</v>
      </c>
      <c r="E26" s="12" t="s">
        <v>89</v>
      </c>
      <c r="F26" s="12" t="s">
        <v>88</v>
      </c>
      <c r="G26" s="10">
        <v>0</v>
      </c>
      <c r="H26" s="10">
        <v>500000</v>
      </c>
      <c r="I26" s="10">
        <v>500000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1</v>
      </c>
      <c r="P26" s="6">
        <f t="shared" si="2"/>
        <v>0</v>
      </c>
      <c r="Q26" s="6">
        <f t="shared" si="3"/>
        <v>0</v>
      </c>
    </row>
    <row r="27" spans="1:17" x14ac:dyDescent="0.25">
      <c r="A27" s="12" t="s">
        <v>90</v>
      </c>
      <c r="B27" s="12" t="s">
        <v>91</v>
      </c>
      <c r="C27" s="12" t="s">
        <v>86</v>
      </c>
      <c r="D27" s="12" t="s">
        <v>87</v>
      </c>
      <c r="E27" s="12" t="s">
        <v>89</v>
      </c>
      <c r="F27" s="12" t="s">
        <v>88</v>
      </c>
      <c r="G27" s="10">
        <v>0</v>
      </c>
      <c r="H27" s="10">
        <v>200000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72</v>
      </c>
      <c r="B28" s="12" t="s">
        <v>91</v>
      </c>
      <c r="C28" s="12" t="s">
        <v>86</v>
      </c>
      <c r="D28" s="12" t="s">
        <v>87</v>
      </c>
      <c r="E28" s="12" t="s">
        <v>93</v>
      </c>
      <c r="F28" s="12" t="s">
        <v>92</v>
      </c>
      <c r="G28" s="10">
        <v>0</v>
      </c>
      <c r="H28" s="10">
        <v>3000000</v>
      </c>
      <c r="I28" s="10">
        <v>3000000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1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94</v>
      </c>
      <c r="B29" s="12" t="s">
        <v>95</v>
      </c>
      <c r="C29" s="12" t="s">
        <v>86</v>
      </c>
      <c r="D29" s="12" t="s">
        <v>87</v>
      </c>
      <c r="E29" s="12" t="s">
        <v>93</v>
      </c>
      <c r="F29" s="12" t="s">
        <v>92</v>
      </c>
      <c r="G29" s="10">
        <v>0</v>
      </c>
      <c r="H29" s="10">
        <v>5504298.8600000003</v>
      </c>
      <c r="I29" s="10">
        <v>958980.12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0.17422384655908743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96</v>
      </c>
      <c r="B30" s="12" t="s">
        <v>97</v>
      </c>
      <c r="C30" s="12" t="s">
        <v>86</v>
      </c>
      <c r="D30" s="12" t="s">
        <v>87</v>
      </c>
      <c r="E30" s="12" t="s">
        <v>93</v>
      </c>
      <c r="F30" s="12" t="s">
        <v>92</v>
      </c>
      <c r="G30" s="10">
        <v>0</v>
      </c>
      <c r="H30" s="10">
        <v>3999750</v>
      </c>
      <c r="I30" s="10">
        <v>3696669.57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0.92422515657228577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98</v>
      </c>
      <c r="B31" s="12" t="s">
        <v>99</v>
      </c>
      <c r="C31" s="12" t="s">
        <v>86</v>
      </c>
      <c r="D31" s="12" t="s">
        <v>87</v>
      </c>
      <c r="E31" s="12" t="s">
        <v>93</v>
      </c>
      <c r="F31" s="12" t="s">
        <v>92</v>
      </c>
      <c r="G31" s="10">
        <v>0</v>
      </c>
      <c r="H31" s="10">
        <v>3999675</v>
      </c>
      <c r="I31" s="10">
        <v>3998371.4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0.99967407351847337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100</v>
      </c>
      <c r="B32" s="12" t="s">
        <v>101</v>
      </c>
      <c r="C32" s="12" t="s">
        <v>86</v>
      </c>
      <c r="D32" s="12" t="s">
        <v>87</v>
      </c>
      <c r="E32" s="12" t="s">
        <v>93</v>
      </c>
      <c r="F32" s="12" t="s">
        <v>92</v>
      </c>
      <c r="G32" s="10">
        <v>0</v>
      </c>
      <c r="H32" s="10">
        <v>1198675.5</v>
      </c>
      <c r="I32" s="10">
        <v>1198674.24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0.99999894883978191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102</v>
      </c>
      <c r="B33" s="12" t="s">
        <v>103</v>
      </c>
      <c r="C33" s="12" t="s">
        <v>104</v>
      </c>
      <c r="D33" s="12" t="s">
        <v>87</v>
      </c>
      <c r="E33" s="12" t="s">
        <v>89</v>
      </c>
      <c r="F33" s="12" t="s">
        <v>88</v>
      </c>
      <c r="G33" s="10">
        <v>0</v>
      </c>
      <c r="H33" s="10">
        <v>1098636</v>
      </c>
      <c r="I33" s="10">
        <v>1098636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1</v>
      </c>
      <c r="P33" s="6">
        <f t="shared" si="2"/>
        <v>0</v>
      </c>
      <c r="Q33" s="6">
        <f t="shared" si="3"/>
        <v>0</v>
      </c>
    </row>
    <row r="34" spans="1:17" x14ac:dyDescent="0.25">
      <c r="A34" s="12" t="s">
        <v>105</v>
      </c>
      <c r="B34" s="12" t="s">
        <v>106</v>
      </c>
      <c r="C34" s="12" t="s">
        <v>107</v>
      </c>
      <c r="D34" s="12" t="s">
        <v>87</v>
      </c>
      <c r="E34" s="12" t="s">
        <v>89</v>
      </c>
      <c r="F34" s="12" t="s">
        <v>88</v>
      </c>
      <c r="G34" s="10">
        <v>0</v>
      </c>
      <c r="H34" s="10">
        <v>0</v>
      </c>
      <c r="I34" s="10">
        <v>0</v>
      </c>
      <c r="J34" s="5"/>
      <c r="K34" s="5"/>
      <c r="L34" s="5"/>
      <c r="M34" s="8" t="s">
        <v>17</v>
      </c>
      <c r="N34" s="7">
        <f t="shared" si="0"/>
        <v>0</v>
      </c>
      <c r="O34" s="7">
        <f t="shared" si="1"/>
        <v>0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108</v>
      </c>
      <c r="B35" s="12" t="s">
        <v>109</v>
      </c>
      <c r="C35" s="12" t="s">
        <v>107</v>
      </c>
      <c r="D35" s="12" t="s">
        <v>87</v>
      </c>
      <c r="E35" s="12" t="s">
        <v>89</v>
      </c>
      <c r="F35" s="12" t="s">
        <v>88</v>
      </c>
      <c r="G35" s="10">
        <v>0</v>
      </c>
      <c r="H35" s="10">
        <v>47468.88</v>
      </c>
      <c r="I35" s="10">
        <v>47468.88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1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110</v>
      </c>
      <c r="B36" s="12" t="s">
        <v>111</v>
      </c>
      <c r="C36" s="12" t="s">
        <v>107</v>
      </c>
      <c r="D36" s="12" t="s">
        <v>87</v>
      </c>
      <c r="E36" s="12" t="s">
        <v>89</v>
      </c>
      <c r="F36" s="12" t="s">
        <v>88</v>
      </c>
      <c r="G36" s="10">
        <v>0</v>
      </c>
      <c r="H36" s="10">
        <v>76955.05</v>
      </c>
      <c r="I36" s="10">
        <v>76955.05</v>
      </c>
      <c r="J36" s="5"/>
      <c r="K36" s="5"/>
      <c r="L36" s="5"/>
      <c r="M36" s="8" t="s">
        <v>17</v>
      </c>
      <c r="N36" s="7">
        <f t="shared" ref="N36:N66" si="4">IF(G36&gt;0,I36/G36,0)</f>
        <v>0</v>
      </c>
      <c r="O36" s="7">
        <f t="shared" ref="O36:O66" si="5">IF(H36&gt;0,I36/H36,0)</f>
        <v>1</v>
      </c>
      <c r="P36" s="6">
        <f t="shared" ref="P36:P66" si="6">IF(J36=0,0,L36/J36)</f>
        <v>0</v>
      </c>
      <c r="Q36" s="6">
        <f t="shared" ref="Q36:Q66" si="7">IF(L36=0,0,L36/K36)</f>
        <v>0</v>
      </c>
    </row>
    <row r="37" spans="1:17" x14ac:dyDescent="0.25">
      <c r="A37" s="12" t="s">
        <v>112</v>
      </c>
      <c r="B37" s="12" t="s">
        <v>113</v>
      </c>
      <c r="C37" s="12" t="s">
        <v>107</v>
      </c>
      <c r="D37" s="12" t="s">
        <v>87</v>
      </c>
      <c r="E37" s="12" t="s">
        <v>89</v>
      </c>
      <c r="F37" s="12" t="s">
        <v>88</v>
      </c>
      <c r="G37" s="10">
        <v>0</v>
      </c>
      <c r="H37" s="10">
        <v>5938900</v>
      </c>
      <c r="I37" s="10">
        <v>5938900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1</v>
      </c>
      <c r="P37" s="6">
        <f t="shared" si="6"/>
        <v>0</v>
      </c>
      <c r="Q37" s="6">
        <f t="shared" si="7"/>
        <v>0</v>
      </c>
    </row>
    <row r="38" spans="1:17" x14ac:dyDescent="0.25">
      <c r="A38" s="12" t="s">
        <v>114</v>
      </c>
      <c r="B38" s="12" t="s">
        <v>115</v>
      </c>
      <c r="C38" s="12" t="s">
        <v>107</v>
      </c>
      <c r="D38" s="12" t="s">
        <v>87</v>
      </c>
      <c r="E38" s="12" t="s">
        <v>89</v>
      </c>
      <c r="F38" s="12" t="s">
        <v>88</v>
      </c>
      <c r="G38" s="10">
        <v>0</v>
      </c>
      <c r="H38" s="10">
        <v>886258.87</v>
      </c>
      <c r="I38" s="10">
        <v>886258.87</v>
      </c>
      <c r="J38" s="5"/>
      <c r="K38" s="5"/>
      <c r="L38" s="5"/>
      <c r="M38" s="8" t="s">
        <v>17</v>
      </c>
      <c r="N38" s="7">
        <f t="shared" si="4"/>
        <v>0</v>
      </c>
      <c r="O38" s="7">
        <f t="shared" si="5"/>
        <v>1</v>
      </c>
      <c r="P38" s="6">
        <f t="shared" si="6"/>
        <v>0</v>
      </c>
      <c r="Q38" s="6">
        <f t="shared" si="7"/>
        <v>0</v>
      </c>
    </row>
    <row r="39" spans="1:17" x14ac:dyDescent="0.25">
      <c r="A39" s="12" t="s">
        <v>116</v>
      </c>
      <c r="B39" s="12" t="s">
        <v>117</v>
      </c>
      <c r="C39" s="12" t="s">
        <v>107</v>
      </c>
      <c r="D39" s="12" t="s">
        <v>87</v>
      </c>
      <c r="E39" s="12" t="s">
        <v>89</v>
      </c>
      <c r="F39" s="12" t="s">
        <v>88</v>
      </c>
      <c r="G39" s="10">
        <v>0</v>
      </c>
      <c r="H39" s="10">
        <v>1945249.3</v>
      </c>
      <c r="I39" s="10">
        <v>1945249.3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1</v>
      </c>
      <c r="P39" s="6">
        <f t="shared" si="6"/>
        <v>0</v>
      </c>
      <c r="Q39" s="6">
        <f t="shared" si="7"/>
        <v>0</v>
      </c>
    </row>
    <row r="40" spans="1:17" x14ac:dyDescent="0.25">
      <c r="A40" s="12" t="s">
        <v>118</v>
      </c>
      <c r="B40" s="12" t="s">
        <v>119</v>
      </c>
      <c r="C40" s="12" t="s">
        <v>107</v>
      </c>
      <c r="D40" s="12" t="s">
        <v>87</v>
      </c>
      <c r="E40" s="12" t="s">
        <v>89</v>
      </c>
      <c r="F40" s="12" t="s">
        <v>88</v>
      </c>
      <c r="G40" s="10">
        <v>0</v>
      </c>
      <c r="H40" s="10">
        <v>3204594.98</v>
      </c>
      <c r="I40" s="10">
        <v>3204594.98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1</v>
      </c>
      <c r="P40" s="6">
        <f t="shared" si="6"/>
        <v>0</v>
      </c>
      <c r="Q40" s="6">
        <f t="shared" si="7"/>
        <v>0</v>
      </c>
    </row>
    <row r="41" spans="1:17" x14ac:dyDescent="0.25">
      <c r="A41" s="12" t="s">
        <v>120</v>
      </c>
      <c r="B41" s="12" t="s">
        <v>121</v>
      </c>
      <c r="C41" s="12" t="s">
        <v>107</v>
      </c>
      <c r="D41" s="12" t="s">
        <v>87</v>
      </c>
      <c r="E41" s="12" t="s">
        <v>89</v>
      </c>
      <c r="F41" s="12" t="s">
        <v>88</v>
      </c>
      <c r="G41" s="10">
        <v>0</v>
      </c>
      <c r="H41" s="10">
        <v>0</v>
      </c>
      <c r="I41" s="10">
        <v>0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</v>
      </c>
      <c r="P41" s="6">
        <f t="shared" si="6"/>
        <v>0</v>
      </c>
      <c r="Q41" s="6">
        <f t="shared" si="7"/>
        <v>0</v>
      </c>
    </row>
    <row r="42" spans="1:17" x14ac:dyDescent="0.25">
      <c r="A42" s="12" t="s">
        <v>122</v>
      </c>
      <c r="B42" s="12" t="s">
        <v>123</v>
      </c>
      <c r="C42" s="12" t="s">
        <v>107</v>
      </c>
      <c r="D42" s="12" t="s">
        <v>87</v>
      </c>
      <c r="E42" s="12" t="s">
        <v>89</v>
      </c>
      <c r="F42" s="12" t="s">
        <v>88</v>
      </c>
      <c r="G42" s="10">
        <v>0</v>
      </c>
      <c r="H42" s="10">
        <v>9984990.5899999999</v>
      </c>
      <c r="I42" s="10">
        <v>7595178.5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0.76065955511331129</v>
      </c>
      <c r="P42" s="6">
        <f t="shared" si="6"/>
        <v>0</v>
      </c>
      <c r="Q42" s="6">
        <f t="shared" si="7"/>
        <v>0</v>
      </c>
    </row>
    <row r="43" spans="1:17" x14ac:dyDescent="0.25">
      <c r="A43" s="12" t="s">
        <v>124</v>
      </c>
      <c r="B43" s="12" t="s">
        <v>125</v>
      </c>
      <c r="C43" s="12" t="s">
        <v>107</v>
      </c>
      <c r="D43" s="12" t="s">
        <v>87</v>
      </c>
      <c r="E43" s="12" t="s">
        <v>89</v>
      </c>
      <c r="F43" s="12" t="s">
        <v>88</v>
      </c>
      <c r="G43" s="10">
        <v>0</v>
      </c>
      <c r="H43" s="10">
        <v>489036.23</v>
      </c>
      <c r="I43" s="10">
        <v>489036.23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1</v>
      </c>
      <c r="P43" s="6">
        <f t="shared" si="6"/>
        <v>0</v>
      </c>
      <c r="Q43" s="6">
        <f t="shared" si="7"/>
        <v>0</v>
      </c>
    </row>
    <row r="44" spans="1:17" x14ac:dyDescent="0.25">
      <c r="A44" s="12" t="s">
        <v>126</v>
      </c>
      <c r="B44" s="12" t="s">
        <v>127</v>
      </c>
      <c r="C44" s="12" t="s">
        <v>107</v>
      </c>
      <c r="D44" s="12" t="s">
        <v>87</v>
      </c>
      <c r="E44" s="12" t="s">
        <v>89</v>
      </c>
      <c r="F44" s="12" t="s">
        <v>88</v>
      </c>
      <c r="G44" s="10">
        <v>0</v>
      </c>
      <c r="H44" s="10">
        <v>101972.05</v>
      </c>
      <c r="I44" s="10">
        <v>101972.05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1</v>
      </c>
      <c r="P44" s="6">
        <f t="shared" si="6"/>
        <v>0</v>
      </c>
      <c r="Q44" s="6">
        <f t="shared" si="7"/>
        <v>0</v>
      </c>
    </row>
    <row r="45" spans="1:17" x14ac:dyDescent="0.25">
      <c r="A45" s="12" t="s">
        <v>128</v>
      </c>
      <c r="B45" s="12" t="s">
        <v>129</v>
      </c>
      <c r="C45" s="12" t="s">
        <v>107</v>
      </c>
      <c r="D45" s="12" t="s">
        <v>87</v>
      </c>
      <c r="E45" s="12" t="s">
        <v>89</v>
      </c>
      <c r="F45" s="12" t="s">
        <v>88</v>
      </c>
      <c r="G45" s="10">
        <v>0</v>
      </c>
      <c r="H45" s="10">
        <v>410266.24</v>
      </c>
      <c r="I45" s="10">
        <v>410266.24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1</v>
      </c>
      <c r="P45" s="6">
        <f t="shared" si="6"/>
        <v>0</v>
      </c>
      <c r="Q45" s="6">
        <f t="shared" si="7"/>
        <v>0</v>
      </c>
    </row>
    <row r="46" spans="1:17" x14ac:dyDescent="0.25">
      <c r="A46" s="12" t="s">
        <v>130</v>
      </c>
      <c r="B46" s="12" t="s">
        <v>131</v>
      </c>
      <c r="C46" s="12" t="s">
        <v>107</v>
      </c>
      <c r="D46" s="12" t="s">
        <v>87</v>
      </c>
      <c r="E46" s="12" t="s">
        <v>89</v>
      </c>
      <c r="F46" s="12" t="s">
        <v>88</v>
      </c>
      <c r="G46" s="10">
        <v>0</v>
      </c>
      <c r="H46" s="10">
        <v>1464314.9</v>
      </c>
      <c r="I46" s="10">
        <v>1404289.8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0.95900806581972231</v>
      </c>
      <c r="P46" s="6">
        <f t="shared" si="6"/>
        <v>0</v>
      </c>
      <c r="Q46" s="6">
        <f t="shared" si="7"/>
        <v>0</v>
      </c>
    </row>
    <row r="47" spans="1:17" x14ac:dyDescent="0.25">
      <c r="A47" s="12" t="s">
        <v>132</v>
      </c>
      <c r="B47" s="12" t="s">
        <v>133</v>
      </c>
      <c r="C47" s="12" t="s">
        <v>107</v>
      </c>
      <c r="D47" s="12" t="s">
        <v>87</v>
      </c>
      <c r="E47" s="12" t="s">
        <v>89</v>
      </c>
      <c r="F47" s="12" t="s">
        <v>88</v>
      </c>
      <c r="G47" s="10">
        <v>0</v>
      </c>
      <c r="H47" s="10">
        <v>576214.31999999995</v>
      </c>
      <c r="I47" s="10">
        <v>564660.15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0.97994813804696845</v>
      </c>
      <c r="P47" s="6">
        <f t="shared" si="6"/>
        <v>0</v>
      </c>
      <c r="Q47" s="6">
        <f t="shared" si="7"/>
        <v>0</v>
      </c>
    </row>
    <row r="48" spans="1:17" x14ac:dyDescent="0.25">
      <c r="A48" s="12" t="s">
        <v>134</v>
      </c>
      <c r="B48" s="12" t="s">
        <v>135</v>
      </c>
      <c r="C48" s="12" t="s">
        <v>107</v>
      </c>
      <c r="D48" s="12" t="s">
        <v>87</v>
      </c>
      <c r="E48" s="12" t="s">
        <v>89</v>
      </c>
      <c r="F48" s="12" t="s">
        <v>88</v>
      </c>
      <c r="G48" s="10">
        <v>0</v>
      </c>
      <c r="H48" s="10">
        <v>565769.06000000006</v>
      </c>
      <c r="I48" s="10">
        <v>565769.06000000006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1</v>
      </c>
      <c r="P48" s="6">
        <f t="shared" si="6"/>
        <v>0</v>
      </c>
      <c r="Q48" s="6">
        <f t="shared" si="7"/>
        <v>0</v>
      </c>
    </row>
    <row r="49" spans="1:17" x14ac:dyDescent="0.25">
      <c r="A49" s="12" t="s">
        <v>136</v>
      </c>
      <c r="B49" s="12" t="s">
        <v>137</v>
      </c>
      <c r="C49" s="12" t="s">
        <v>107</v>
      </c>
      <c r="D49" s="12" t="s">
        <v>87</v>
      </c>
      <c r="E49" s="12" t="s">
        <v>89</v>
      </c>
      <c r="F49" s="12" t="s">
        <v>88</v>
      </c>
      <c r="G49" s="10">
        <v>0</v>
      </c>
      <c r="H49" s="10">
        <v>377298.18</v>
      </c>
      <c r="I49" s="10">
        <v>221786.43</v>
      </c>
      <c r="J49" s="5"/>
      <c r="K49" s="5"/>
      <c r="L49" s="5"/>
      <c r="M49" s="8" t="s">
        <v>17</v>
      </c>
      <c r="N49" s="7">
        <f t="shared" si="4"/>
        <v>0</v>
      </c>
      <c r="O49" s="7">
        <f t="shared" si="5"/>
        <v>0.58782798793251534</v>
      </c>
      <c r="P49" s="6">
        <f t="shared" si="6"/>
        <v>0</v>
      </c>
      <c r="Q49" s="6">
        <f t="shared" si="7"/>
        <v>0</v>
      </c>
    </row>
    <row r="50" spans="1:17" x14ac:dyDescent="0.25">
      <c r="A50" s="12" t="s">
        <v>138</v>
      </c>
      <c r="B50" s="12" t="s">
        <v>139</v>
      </c>
      <c r="C50" s="12" t="s">
        <v>107</v>
      </c>
      <c r="D50" s="12" t="s">
        <v>87</v>
      </c>
      <c r="E50" s="12" t="s">
        <v>89</v>
      </c>
      <c r="F50" s="12" t="s">
        <v>88</v>
      </c>
      <c r="G50" s="10">
        <v>0</v>
      </c>
      <c r="H50" s="10">
        <v>728627.26</v>
      </c>
      <c r="I50" s="10">
        <v>728627.26</v>
      </c>
      <c r="J50" s="5"/>
      <c r="K50" s="5"/>
      <c r="L50" s="5"/>
      <c r="M50" s="8" t="s">
        <v>17</v>
      </c>
      <c r="N50" s="7">
        <f t="shared" si="4"/>
        <v>0</v>
      </c>
      <c r="O50" s="7">
        <f t="shared" si="5"/>
        <v>1</v>
      </c>
      <c r="P50" s="6">
        <f t="shared" si="6"/>
        <v>0</v>
      </c>
      <c r="Q50" s="6">
        <f t="shared" si="7"/>
        <v>0</v>
      </c>
    </row>
    <row r="51" spans="1:17" x14ac:dyDescent="0.25">
      <c r="A51" s="12" t="s">
        <v>140</v>
      </c>
      <c r="B51" s="12" t="s">
        <v>141</v>
      </c>
      <c r="C51" s="12" t="s">
        <v>107</v>
      </c>
      <c r="D51" s="12" t="s">
        <v>87</v>
      </c>
      <c r="E51" s="12" t="s">
        <v>89</v>
      </c>
      <c r="F51" s="12" t="s">
        <v>88</v>
      </c>
      <c r="G51" s="10">
        <v>0</v>
      </c>
      <c r="H51" s="10">
        <v>1212357.6000000001</v>
      </c>
      <c r="I51" s="10">
        <v>1212357.6000000001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1</v>
      </c>
      <c r="P51" s="6">
        <f t="shared" si="6"/>
        <v>0</v>
      </c>
      <c r="Q51" s="6">
        <f t="shared" si="7"/>
        <v>0</v>
      </c>
    </row>
    <row r="52" spans="1:17" x14ac:dyDescent="0.25">
      <c r="A52" s="12" t="s">
        <v>142</v>
      </c>
      <c r="B52" s="12" t="s">
        <v>143</v>
      </c>
      <c r="C52" s="12" t="s">
        <v>107</v>
      </c>
      <c r="D52" s="12" t="s">
        <v>87</v>
      </c>
      <c r="E52" s="12" t="s">
        <v>89</v>
      </c>
      <c r="F52" s="12" t="s">
        <v>88</v>
      </c>
      <c r="G52" s="10">
        <v>0</v>
      </c>
      <c r="H52" s="10">
        <v>2588736.14</v>
      </c>
      <c r="I52" s="10">
        <v>2588736.14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1</v>
      </c>
      <c r="P52" s="6">
        <f t="shared" si="6"/>
        <v>0</v>
      </c>
      <c r="Q52" s="6">
        <f t="shared" si="7"/>
        <v>0</v>
      </c>
    </row>
    <row r="53" spans="1:17" x14ac:dyDescent="0.25">
      <c r="A53" s="12" t="s">
        <v>144</v>
      </c>
      <c r="B53" s="12" t="s">
        <v>145</v>
      </c>
      <c r="C53" s="12" t="s">
        <v>107</v>
      </c>
      <c r="D53" s="12" t="s">
        <v>87</v>
      </c>
      <c r="E53" s="12" t="s">
        <v>89</v>
      </c>
      <c r="F53" s="12" t="s">
        <v>88</v>
      </c>
      <c r="G53" s="10">
        <v>0</v>
      </c>
      <c r="H53" s="10">
        <v>9203462.2699999996</v>
      </c>
      <c r="I53" s="10">
        <v>9203462.2699999996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1</v>
      </c>
      <c r="P53" s="6">
        <f t="shared" si="6"/>
        <v>0</v>
      </c>
      <c r="Q53" s="6">
        <f t="shared" si="7"/>
        <v>0</v>
      </c>
    </row>
    <row r="54" spans="1:17" x14ac:dyDescent="0.25">
      <c r="A54" s="12" t="s">
        <v>146</v>
      </c>
      <c r="B54" s="12" t="s">
        <v>147</v>
      </c>
      <c r="C54" s="12" t="s">
        <v>107</v>
      </c>
      <c r="D54" s="12" t="s">
        <v>87</v>
      </c>
      <c r="E54" s="12" t="s">
        <v>89</v>
      </c>
      <c r="F54" s="12" t="s">
        <v>88</v>
      </c>
      <c r="G54" s="10">
        <v>0</v>
      </c>
      <c r="H54" s="10">
        <v>10965509.6</v>
      </c>
      <c r="I54" s="10">
        <v>10775722.560000001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0.9826923647944279</v>
      </c>
      <c r="P54" s="6">
        <f t="shared" si="6"/>
        <v>0</v>
      </c>
      <c r="Q54" s="6">
        <f t="shared" si="7"/>
        <v>0</v>
      </c>
    </row>
    <row r="55" spans="1:17" x14ac:dyDescent="0.25">
      <c r="A55" s="12" t="s">
        <v>148</v>
      </c>
      <c r="B55" s="12" t="s">
        <v>149</v>
      </c>
      <c r="C55" s="12" t="s">
        <v>107</v>
      </c>
      <c r="D55" s="12" t="s">
        <v>87</v>
      </c>
      <c r="E55" s="12" t="s">
        <v>89</v>
      </c>
      <c r="F55" s="12" t="s">
        <v>88</v>
      </c>
      <c r="G55" s="10">
        <v>0</v>
      </c>
      <c r="H55" s="10">
        <v>6949135.96</v>
      </c>
      <c r="I55" s="10">
        <v>6947645.2800000003</v>
      </c>
      <c r="J55" s="5"/>
      <c r="K55" s="5"/>
      <c r="L55" s="5"/>
      <c r="M55" s="8" t="s">
        <v>17</v>
      </c>
      <c r="N55" s="7">
        <f t="shared" si="4"/>
        <v>0</v>
      </c>
      <c r="O55" s="7">
        <f t="shared" si="5"/>
        <v>0.99978548700031478</v>
      </c>
      <c r="P55" s="6">
        <f t="shared" si="6"/>
        <v>0</v>
      </c>
      <c r="Q55" s="6">
        <f t="shared" si="7"/>
        <v>0</v>
      </c>
    </row>
    <row r="56" spans="1:17" x14ac:dyDescent="0.25">
      <c r="A56" s="12" t="s">
        <v>150</v>
      </c>
      <c r="B56" s="12" t="s">
        <v>151</v>
      </c>
      <c r="C56" s="12" t="s">
        <v>107</v>
      </c>
      <c r="D56" s="12" t="s">
        <v>87</v>
      </c>
      <c r="E56" s="12" t="s">
        <v>89</v>
      </c>
      <c r="F56" s="12" t="s">
        <v>88</v>
      </c>
      <c r="G56" s="10">
        <v>0</v>
      </c>
      <c r="H56" s="10">
        <v>2850224.4</v>
      </c>
      <c r="I56" s="10">
        <v>2849169.28</v>
      </c>
      <c r="J56" s="5"/>
      <c r="K56" s="5"/>
      <c r="L56" s="5"/>
      <c r="M56" s="8" t="s">
        <v>17</v>
      </c>
      <c r="N56" s="7">
        <f t="shared" si="4"/>
        <v>0</v>
      </c>
      <c r="O56" s="7">
        <f t="shared" si="5"/>
        <v>0.99962981160360564</v>
      </c>
      <c r="P56" s="6">
        <f t="shared" si="6"/>
        <v>0</v>
      </c>
      <c r="Q56" s="6">
        <f t="shared" si="7"/>
        <v>0</v>
      </c>
    </row>
    <row r="57" spans="1:17" x14ac:dyDescent="0.25">
      <c r="A57" s="12" t="s">
        <v>152</v>
      </c>
      <c r="B57" s="12" t="s">
        <v>153</v>
      </c>
      <c r="C57" s="12" t="s">
        <v>107</v>
      </c>
      <c r="D57" s="12" t="s">
        <v>87</v>
      </c>
      <c r="E57" s="12" t="s">
        <v>89</v>
      </c>
      <c r="F57" s="12" t="s">
        <v>88</v>
      </c>
      <c r="G57" s="10">
        <v>0</v>
      </c>
      <c r="H57" s="10">
        <v>0</v>
      </c>
      <c r="I57" s="10">
        <v>0</v>
      </c>
      <c r="J57" s="5"/>
      <c r="K57" s="5"/>
      <c r="L57" s="5"/>
      <c r="M57" s="8" t="s">
        <v>17</v>
      </c>
      <c r="N57" s="7">
        <f t="shared" si="4"/>
        <v>0</v>
      </c>
      <c r="O57" s="7">
        <f t="shared" si="5"/>
        <v>0</v>
      </c>
      <c r="P57" s="6">
        <f t="shared" si="6"/>
        <v>0</v>
      </c>
      <c r="Q57" s="6">
        <f t="shared" si="7"/>
        <v>0</v>
      </c>
    </row>
    <row r="58" spans="1:17" x14ac:dyDescent="0.25">
      <c r="A58" s="12" t="s">
        <v>154</v>
      </c>
      <c r="B58" s="12" t="s">
        <v>155</v>
      </c>
      <c r="C58" s="12" t="s">
        <v>107</v>
      </c>
      <c r="D58" s="12" t="s">
        <v>87</v>
      </c>
      <c r="E58" s="12" t="s">
        <v>89</v>
      </c>
      <c r="F58" s="12" t="s">
        <v>88</v>
      </c>
      <c r="G58" s="10">
        <v>0</v>
      </c>
      <c r="H58" s="10">
        <v>0</v>
      </c>
      <c r="I58" s="10">
        <v>0</v>
      </c>
      <c r="J58" s="5"/>
      <c r="K58" s="5"/>
      <c r="L58" s="5"/>
      <c r="M58" s="8" t="s">
        <v>17</v>
      </c>
      <c r="N58" s="7">
        <f t="shared" si="4"/>
        <v>0</v>
      </c>
      <c r="O58" s="7">
        <f t="shared" si="5"/>
        <v>0</v>
      </c>
      <c r="P58" s="6">
        <f t="shared" si="6"/>
        <v>0</v>
      </c>
      <c r="Q58" s="6">
        <f t="shared" si="7"/>
        <v>0</v>
      </c>
    </row>
    <row r="59" spans="1:17" x14ac:dyDescent="0.25">
      <c r="A59" s="12" t="s">
        <v>156</v>
      </c>
      <c r="B59" s="12" t="s">
        <v>157</v>
      </c>
      <c r="C59" s="12" t="s">
        <v>158</v>
      </c>
      <c r="D59" s="12" t="s">
        <v>87</v>
      </c>
      <c r="E59" s="12" t="s">
        <v>89</v>
      </c>
      <c r="F59" s="12" t="s">
        <v>88</v>
      </c>
      <c r="G59" s="10">
        <v>0</v>
      </c>
      <c r="H59" s="10">
        <v>0</v>
      </c>
      <c r="I59" s="10">
        <v>0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</v>
      </c>
      <c r="P59" s="6">
        <f t="shared" si="6"/>
        <v>0</v>
      </c>
      <c r="Q59" s="6">
        <f t="shared" si="7"/>
        <v>0</v>
      </c>
    </row>
    <row r="60" spans="1:17" x14ac:dyDescent="0.25">
      <c r="A60" s="12" t="s">
        <v>159</v>
      </c>
      <c r="B60" s="12" t="s">
        <v>160</v>
      </c>
      <c r="C60" s="12" t="s">
        <v>158</v>
      </c>
      <c r="D60" s="12" t="s">
        <v>87</v>
      </c>
      <c r="E60" s="12" t="s">
        <v>89</v>
      </c>
      <c r="F60" s="12" t="s">
        <v>88</v>
      </c>
      <c r="G60" s="10">
        <v>0</v>
      </c>
      <c r="H60" s="10">
        <v>5913155.9400000004</v>
      </c>
      <c r="I60" s="10">
        <v>5913155.9400000004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1</v>
      </c>
      <c r="P60" s="6">
        <f t="shared" si="6"/>
        <v>0</v>
      </c>
      <c r="Q60" s="6">
        <f t="shared" si="7"/>
        <v>0</v>
      </c>
    </row>
    <row r="61" spans="1:17" x14ac:dyDescent="0.25">
      <c r="A61" s="12" t="s">
        <v>161</v>
      </c>
      <c r="B61" s="12" t="s">
        <v>162</v>
      </c>
      <c r="C61" s="12" t="s">
        <v>158</v>
      </c>
      <c r="D61" s="12" t="s">
        <v>87</v>
      </c>
      <c r="E61" s="12" t="s">
        <v>89</v>
      </c>
      <c r="F61" s="12" t="s">
        <v>88</v>
      </c>
      <c r="G61" s="10">
        <v>0</v>
      </c>
      <c r="H61" s="10">
        <v>0</v>
      </c>
      <c r="I61" s="10">
        <v>0</v>
      </c>
      <c r="J61" s="5"/>
      <c r="K61" s="5"/>
      <c r="L61" s="5"/>
      <c r="M61" s="8" t="s">
        <v>17</v>
      </c>
      <c r="N61" s="7">
        <f t="shared" si="4"/>
        <v>0</v>
      </c>
      <c r="O61" s="7">
        <f t="shared" si="5"/>
        <v>0</v>
      </c>
      <c r="P61" s="6">
        <f t="shared" si="6"/>
        <v>0</v>
      </c>
      <c r="Q61" s="6">
        <f t="shared" si="7"/>
        <v>0</v>
      </c>
    </row>
    <row r="62" spans="1:17" x14ac:dyDescent="0.25">
      <c r="A62" s="12" t="s">
        <v>163</v>
      </c>
      <c r="B62" s="12" t="s">
        <v>164</v>
      </c>
      <c r="C62" s="12" t="s">
        <v>165</v>
      </c>
      <c r="D62" s="12" t="s">
        <v>87</v>
      </c>
      <c r="E62" s="12" t="s">
        <v>89</v>
      </c>
      <c r="F62" s="12" t="s">
        <v>88</v>
      </c>
      <c r="G62" s="10">
        <v>0</v>
      </c>
      <c r="H62" s="10">
        <v>6360503.71</v>
      </c>
      <c r="I62" s="10">
        <v>6358761.0599999996</v>
      </c>
      <c r="J62" s="5"/>
      <c r="K62" s="5"/>
      <c r="L62" s="5"/>
      <c r="M62" s="8" t="s">
        <v>17</v>
      </c>
      <c r="N62" s="7">
        <f t="shared" si="4"/>
        <v>0</v>
      </c>
      <c r="O62" s="7">
        <f t="shared" si="5"/>
        <v>0.99972602012679268</v>
      </c>
      <c r="P62" s="6">
        <f t="shared" si="6"/>
        <v>0</v>
      </c>
      <c r="Q62" s="6">
        <f t="shared" si="7"/>
        <v>0</v>
      </c>
    </row>
    <row r="63" spans="1:17" x14ac:dyDescent="0.25">
      <c r="A63" s="12" t="s">
        <v>166</v>
      </c>
      <c r="B63" s="12" t="s">
        <v>167</v>
      </c>
      <c r="C63" s="12" t="s">
        <v>165</v>
      </c>
      <c r="D63" s="12" t="s">
        <v>87</v>
      </c>
      <c r="E63" s="12" t="s">
        <v>93</v>
      </c>
      <c r="F63" s="12" t="s">
        <v>92</v>
      </c>
      <c r="G63" s="10">
        <v>0</v>
      </c>
      <c r="H63" s="10">
        <v>619619.99</v>
      </c>
      <c r="I63" s="10">
        <v>619619.99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1</v>
      </c>
      <c r="P63" s="6">
        <f t="shared" si="6"/>
        <v>0</v>
      </c>
      <c r="Q63" s="6">
        <f t="shared" si="7"/>
        <v>0</v>
      </c>
    </row>
    <row r="64" spans="1:17" x14ac:dyDescent="0.25">
      <c r="A64" s="12" t="s">
        <v>105</v>
      </c>
      <c r="B64" s="12" t="s">
        <v>106</v>
      </c>
      <c r="C64" s="12" t="s">
        <v>168</v>
      </c>
      <c r="D64" s="12" t="s">
        <v>87</v>
      </c>
      <c r="E64" s="12" t="s">
        <v>89</v>
      </c>
      <c r="F64" s="12" t="s">
        <v>88</v>
      </c>
      <c r="G64" s="10">
        <v>0</v>
      </c>
      <c r="H64" s="10">
        <v>580000</v>
      </c>
      <c r="I64" s="10">
        <v>579999.94999999995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0.99999991379310338</v>
      </c>
      <c r="P64" s="6">
        <f t="shared" si="6"/>
        <v>0</v>
      </c>
      <c r="Q64" s="6">
        <f t="shared" si="7"/>
        <v>0</v>
      </c>
    </row>
    <row r="65" spans="1:18" x14ac:dyDescent="0.25">
      <c r="A65" s="12" t="s">
        <v>169</v>
      </c>
      <c r="B65" s="12" t="s">
        <v>170</v>
      </c>
      <c r="C65" s="12" t="s">
        <v>171</v>
      </c>
      <c r="D65" s="12" t="s">
        <v>87</v>
      </c>
      <c r="E65" s="12" t="s">
        <v>173</v>
      </c>
      <c r="F65" s="12" t="s">
        <v>172</v>
      </c>
      <c r="G65" s="10">
        <v>0</v>
      </c>
      <c r="H65" s="10">
        <v>0</v>
      </c>
      <c r="I65" s="10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8" x14ac:dyDescent="0.25">
      <c r="A66" s="12" t="s">
        <v>174</v>
      </c>
      <c r="B66" s="12" t="s">
        <v>175</v>
      </c>
      <c r="C66" s="12" t="s">
        <v>171</v>
      </c>
      <c r="D66" s="12" t="s">
        <v>87</v>
      </c>
      <c r="E66" s="12" t="s">
        <v>93</v>
      </c>
      <c r="F66" s="12" t="s">
        <v>92</v>
      </c>
      <c r="G66" s="10">
        <v>0</v>
      </c>
      <c r="H66" s="10">
        <v>1499838.66</v>
      </c>
      <c r="I66" s="10">
        <v>1499145.28</v>
      </c>
      <c r="J66" s="5"/>
      <c r="K66" s="5"/>
      <c r="L66" s="5"/>
      <c r="M66" s="8" t="s">
        <v>17</v>
      </c>
      <c r="N66" s="7">
        <f t="shared" si="4"/>
        <v>0</v>
      </c>
      <c r="O66" s="7">
        <f t="shared" si="5"/>
        <v>0.99953769694134975</v>
      </c>
      <c r="P66" s="6">
        <f t="shared" si="6"/>
        <v>0</v>
      </c>
      <c r="Q66" s="6">
        <f t="shared" si="7"/>
        <v>0</v>
      </c>
    </row>
    <row r="67" spans="1:18" x14ac:dyDescent="0.25">
      <c r="G67" s="11">
        <f>SUM(G4:G66)</f>
        <v>1405047.23</v>
      </c>
      <c r="H67" s="11">
        <f>SUM(H4:H66)</f>
        <v>203541617.67000002</v>
      </c>
      <c r="I67" s="11">
        <f>SUM(I4:I66)</f>
        <v>195372896.47</v>
      </c>
      <c r="P67" s="14">
        <f t="shared" ref="P67" si="8">IF(J67=0,0,L67/J67)</f>
        <v>0</v>
      </c>
      <c r="Q67" s="14">
        <f t="shared" ref="Q67" si="9">IF(L67=0,0,L67/K67)</f>
        <v>0</v>
      </c>
      <c r="R67" s="13"/>
    </row>
    <row r="68" spans="1:18" x14ac:dyDescent="0.25">
      <c r="P68" s="13"/>
      <c r="Q68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David Fonseca</cp:lastModifiedBy>
  <dcterms:created xsi:type="dcterms:W3CDTF">2023-06-21T19:35:53Z</dcterms:created>
  <dcterms:modified xsi:type="dcterms:W3CDTF">2025-02-05T17:15:17Z</dcterms:modified>
</cp:coreProperties>
</file>