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CORTAZAR 24 - 27/Cuenta Publica/2024/4o trim 2024 M09/Cortazar/Informacion Presupuestal/"/>
    </mc:Choice>
  </mc:AlternateContent>
  <xr:revisionPtr revIDLastSave="11" documentId="13_ncr:1_{8F3B10FC-BE49-489A-B97C-BB96455D1859}" xr6:coauthVersionLast="47" xr6:coauthVersionMax="47" xr10:uidLastSave="{83973191-6EB7-40EE-A52B-3F512C5E7598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4" l="1"/>
  <c r="F37" i="4"/>
  <c r="E37" i="4"/>
  <c r="G17" i="4"/>
  <c r="D37" i="4"/>
  <c r="C37" i="4"/>
  <c r="G21" i="4"/>
  <c r="F21" i="4"/>
  <c r="E21" i="4"/>
  <c r="D21" i="4"/>
  <c r="C21" i="4"/>
  <c r="B21" i="4"/>
  <c r="B40" i="4" s="1"/>
  <c r="G40" i="4" l="1"/>
  <c r="G41" i="4" s="1"/>
  <c r="F40" i="4"/>
  <c r="E40" i="4"/>
  <c r="C40" i="4"/>
  <c r="D40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<sst xmlns="http://schemas.openxmlformats.org/spreadsheetml/2006/main" count="62" uniqueCount="39">
  <si>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</si>
  <si>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</si>
  <si>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</si>
  <si>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</si>
  <si>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</si>
  <si>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</si>
  <si>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</si>
  <si>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</si>
  <si>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</si>
  <si>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</si>
  <si>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</si>
  <si>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</si>
  <si>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</si>
  <si>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</si>
  <si>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</si>
  <si>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</si>
  <si>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</si>
  <si>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</si>
  <si>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</si>
  <si>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</si>
  <si>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</si>
  <si>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</si>
  <si>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</si>
  <si>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</si>
  <si>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</si>
  <si>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</si>
  <si>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</si>
  <si>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</si>
  <si>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</si>
  <si>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</si>
  <si>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</si>
  <si>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</si>
  <si>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</si>
  <si>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</si>
  <si>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</si>
  <si>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</si>
  <si>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</si>
  <si>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</si>
  <si>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Municipio de Cortazar, Guanajuato. 
Estado Analítico de Ingresos
Del 01 de enero al 31 de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</si>
</sst>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7620</xdr:rowOff>
    </xdr:from>
    <xdr:to>
      <xdr:col>0</xdr:col>
      <xdr:colOff>746760</xdr:colOff>
      <xdr:row>0</xdr:row>
      <xdr:rowOff>411467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CB6EBE-067E-42FD-8DDC-572045A00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7620"/>
          <a:ext cx="601980" cy="403847"/>
        </a:xfrm>
        <a:prstGeom prst="rect">
          <a:avLst/>
        </a:prstGeom>
      </xdr:spPr>
    </xdr:pic>
    <xdr:clientData/>
  </xdr:twoCellAnchor>
  <xdr:twoCellAnchor editAs="oneCell">
    <xdr:from>
      <xdr:col>6</xdr:col>
      <xdr:colOff>414470</xdr:colOff>
      <xdr:row>0</xdr:row>
      <xdr:rowOff>17146</xdr:rowOff>
    </xdr:from>
    <xdr:to>
      <xdr:col>6</xdr:col>
      <xdr:colOff>727838</xdr:colOff>
      <xdr:row>0</xdr:row>
      <xdr:rowOff>384207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B93D01-A68E-4435-AE98-B3E8C7B3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6930" y="17146"/>
          <a:ext cx="313368" cy="367061"/>
        </a:xfrm>
        <a:prstGeom prst="rect">
          <a:avLst/>
        </a:prstGeom>
      </xdr:spPr>
    </xdr:pic>
    <xdr:clientData/>
  </xdr:twoCellAnchor>
  <xdr:twoCellAnchor editAs="oneCell">
    <xdr:from>
      <xdr:col>0</xdr:col>
      <xdr:colOff>1851660</xdr:colOff>
      <xdr:row>48</xdr:row>
      <xdr:rowOff>30480</xdr:rowOff>
    </xdr:from>
    <xdr:to>
      <xdr:col>5</xdr:col>
      <xdr:colOff>335777</xdr:colOff>
      <xdr:row>53</xdr:row>
      <xdr:rowOff>30536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D01A46-1CBF-6E21-AD39-6085CD4A2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1660" y="8260080"/>
          <a:ext cx="5730737" cy="647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view="pageBreakPreview" zoomScale="60" zoomScaleNormal="100" workbookViewId="0">
      <selection activeCell="K40" sqref="K40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9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9" s="3" customFormat="1" x14ac:dyDescent="0.2">
      <c r="A2" s="25"/>
      <c r="B2" s="47" t="s">
        <v>0</v>
      </c>
      <c r="C2" s="48"/>
      <c r="D2" s="48"/>
      <c r="E2" s="48"/>
      <c r="F2" s="49"/>
      <c r="G2" s="45" t="s">
        <v>7</v>
      </c>
    </row>
    <row r="3" spans="1:9" s="1" customFormat="1" ht="24.9" customHeight="1" x14ac:dyDescent="0.2">
      <c r="A3" s="26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9" s="1" customFormat="1" x14ac:dyDescent="0.2">
      <c r="A4" s="27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 x14ac:dyDescent="0.2">
      <c r="A5" s="28" t="s">
        <v>14</v>
      </c>
      <c r="B5" s="36">
        <v>22355578.289999999</v>
      </c>
      <c r="C5" s="36">
        <v>1107919.46</v>
      </c>
      <c r="D5" s="36">
        <v>23463497.75</v>
      </c>
      <c r="E5" s="36">
        <v>23431844.41</v>
      </c>
      <c r="F5" s="36">
        <v>23431844.510000002</v>
      </c>
      <c r="G5" s="36">
        <v>1076266.22</v>
      </c>
    </row>
    <row r="6" spans="1:9" x14ac:dyDescent="0.2">
      <c r="A6" s="29" t="s">
        <v>15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</row>
    <row r="7" spans="1:9" x14ac:dyDescent="0.2">
      <c r="A7" s="28" t="s">
        <v>16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</row>
    <row r="8" spans="1:9" x14ac:dyDescent="0.2">
      <c r="A8" s="28" t="s">
        <v>17</v>
      </c>
      <c r="B8" s="37">
        <v>20449666.059999999</v>
      </c>
      <c r="C8" s="37">
        <v>4071033.68</v>
      </c>
      <c r="D8" s="37">
        <v>24520699.739999998</v>
      </c>
      <c r="E8" s="37">
        <v>23244287.890000001</v>
      </c>
      <c r="F8" s="37">
        <v>23244288.02</v>
      </c>
      <c r="G8" s="37">
        <v>2794621.96</v>
      </c>
    </row>
    <row r="9" spans="1:9" x14ac:dyDescent="0.2">
      <c r="A9" s="28" t="s">
        <v>18</v>
      </c>
      <c r="B9" s="37">
        <v>2480248.12</v>
      </c>
      <c r="C9" s="37">
        <v>842246.07</v>
      </c>
      <c r="D9" s="37">
        <v>3322494.19</v>
      </c>
      <c r="E9" s="37">
        <v>3172093.17</v>
      </c>
      <c r="F9" s="37">
        <v>3172092.9</v>
      </c>
      <c r="G9" s="37">
        <v>691844.78</v>
      </c>
    </row>
    <row r="10" spans="1:9" x14ac:dyDescent="0.2">
      <c r="A10" s="29" t="s">
        <v>19</v>
      </c>
      <c r="B10" s="37">
        <v>3308362.39</v>
      </c>
      <c r="C10" s="37">
        <v>512168.49</v>
      </c>
      <c r="D10" s="37">
        <v>3820530.88</v>
      </c>
      <c r="E10" s="37">
        <v>3940126.65</v>
      </c>
      <c r="F10" s="37">
        <v>3940126.69</v>
      </c>
      <c r="G10" s="37">
        <v>631764.30000000005</v>
      </c>
    </row>
    <row r="11" spans="1:9" ht="20.399999999999999" x14ac:dyDescent="0.2">
      <c r="A11" s="28" t="s">
        <v>20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9" ht="20.399999999999999" x14ac:dyDescent="0.2">
      <c r="A12" s="28" t="s">
        <v>21</v>
      </c>
      <c r="B12" s="37">
        <v>316858923.12</v>
      </c>
      <c r="C12" s="37">
        <v>-13741683.26</v>
      </c>
      <c r="D12" s="37">
        <v>303117239.86000001</v>
      </c>
      <c r="E12" s="37">
        <v>300832578.35000002</v>
      </c>
      <c r="F12" s="37">
        <v>300832578.35000002</v>
      </c>
      <c r="G12" s="37">
        <v>-16026344.77</v>
      </c>
    </row>
    <row r="13" spans="1:9" ht="20.399999999999999" x14ac:dyDescent="0.2">
      <c r="A13" s="28" t="s">
        <v>22</v>
      </c>
      <c r="B13" s="37">
        <v>51605874.829999998</v>
      </c>
      <c r="C13" s="37">
        <v>107109742.87</v>
      </c>
      <c r="D13" s="37">
        <v>158715617.69999999</v>
      </c>
      <c r="E13" s="37">
        <v>153440004.88999999</v>
      </c>
      <c r="F13" s="37">
        <v>153440004.88999999</v>
      </c>
      <c r="G13" s="37">
        <v>101834130.06</v>
      </c>
    </row>
    <row r="14" spans="1:9" x14ac:dyDescent="0.2">
      <c r="A14" s="28" t="s">
        <v>23</v>
      </c>
      <c r="B14" s="37">
        <v>0</v>
      </c>
      <c r="C14" s="37">
        <v>12000000</v>
      </c>
      <c r="D14" s="37">
        <v>12000000</v>
      </c>
      <c r="E14" s="37">
        <v>12000000</v>
      </c>
      <c r="F14" s="37">
        <v>12000000</v>
      </c>
      <c r="G14" s="37">
        <v>12000000</v>
      </c>
    </row>
    <row r="15" spans="1:9" x14ac:dyDescent="0.2">
      <c r="B15" s="38"/>
      <c r="C15" s="38"/>
      <c r="D15" s="38"/>
      <c r="E15" s="38"/>
      <c r="F15" s="38"/>
      <c r="G15" s="38"/>
    </row>
    <row r="16" spans="1:9" x14ac:dyDescent="0.2">
      <c r="A16" s="9" t="s">
        <v>24</v>
      </c>
      <c r="B16" s="39">
        <v>417058652.81</v>
      </c>
      <c r="C16" s="39">
        <v>111901427.31</v>
      </c>
      <c r="D16" s="39">
        <v>528960080.12</v>
      </c>
      <c r="E16" s="39">
        <v>520060935.36000001</v>
      </c>
      <c r="F16" s="40">
        <v>520060935.36000001</v>
      </c>
      <c r="G16" s="10">
        <v>103002282.55</v>
      </c>
      <c r="I16" s="35"/>
    </row>
    <row r="17" spans="1:7" x14ac:dyDescent="0.2">
      <c r="A17" s="13"/>
      <c r="B17" s="14"/>
      <c r="C17" s="14"/>
      <c r="D17" s="17"/>
      <c r="E17" s="15" t="s">
        <v>25</v>
      </c>
      <c r="F17" s="18"/>
      <c r="G17" s="10">
        <f>+G16</f>
        <v>103002282.55</v>
      </c>
    </row>
    <row r="18" spans="1:7" ht="10.5" customHeight="1" x14ac:dyDescent="0.2">
      <c r="A18" s="23"/>
      <c r="B18" s="47" t="s">
        <v>0</v>
      </c>
      <c r="C18" s="48"/>
      <c r="D18" s="48"/>
      <c r="E18" s="48"/>
      <c r="F18" s="49"/>
      <c r="G18" s="45" t="s">
        <v>7</v>
      </c>
    </row>
    <row r="19" spans="1:7" ht="20.399999999999999" x14ac:dyDescent="0.2">
      <c r="A19" s="30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24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1" t="s">
        <v>27</v>
      </c>
      <c r="B21" s="41">
        <f t="shared" ref="B21:G21" si="0">SUM(B22+B23+B24+B25+B26+B27+B28+B29)</f>
        <v>417058652.81</v>
      </c>
      <c r="C21" s="41">
        <f t="shared" si="0"/>
        <v>99901427.310000002</v>
      </c>
      <c r="D21" s="41">
        <f t="shared" si="0"/>
        <v>516960080.12</v>
      </c>
      <c r="E21" s="41">
        <f t="shared" si="0"/>
        <v>508060935.36000001</v>
      </c>
      <c r="F21" s="41">
        <f t="shared" si="0"/>
        <v>508060935.36000001</v>
      </c>
      <c r="G21" s="41">
        <f t="shared" si="0"/>
        <v>91002282.549999997</v>
      </c>
    </row>
    <row r="22" spans="1:7" x14ac:dyDescent="0.2">
      <c r="A22" s="31" t="s">
        <v>14</v>
      </c>
      <c r="B22" s="33">
        <v>22355578.289999999</v>
      </c>
      <c r="C22" s="33">
        <v>1107919.46</v>
      </c>
      <c r="D22" s="33">
        <v>23463497.75</v>
      </c>
      <c r="E22" s="33">
        <v>23431844.41</v>
      </c>
      <c r="F22" s="33">
        <v>23431844.510000002</v>
      </c>
      <c r="G22" s="33">
        <v>1076266.22</v>
      </c>
    </row>
    <row r="23" spans="1:7" x14ac:dyDescent="0.2">
      <c r="A23" s="31" t="s">
        <v>15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">
      <c r="A24" s="31" t="s">
        <v>16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">
      <c r="A25" s="31" t="s">
        <v>17</v>
      </c>
      <c r="B25" s="33">
        <v>20449666.059999999</v>
      </c>
      <c r="C25" s="33">
        <v>4071033.68</v>
      </c>
      <c r="D25" s="33">
        <v>24520699.739999998</v>
      </c>
      <c r="E25" s="33">
        <v>23244287.890000001</v>
      </c>
      <c r="F25" s="33">
        <v>23244288.02</v>
      </c>
      <c r="G25" s="33">
        <v>2794621.96</v>
      </c>
    </row>
    <row r="26" spans="1:7" ht="11.4" x14ac:dyDescent="0.2">
      <c r="A26" s="31" t="s">
        <v>28</v>
      </c>
      <c r="B26" s="33">
        <v>2480248.12</v>
      </c>
      <c r="C26" s="33">
        <v>842246.07</v>
      </c>
      <c r="D26" s="33">
        <v>3322494.19</v>
      </c>
      <c r="E26" s="33">
        <v>3172093.17</v>
      </c>
      <c r="F26" s="33">
        <v>3172092.9</v>
      </c>
      <c r="G26" s="33">
        <v>691844.78</v>
      </c>
    </row>
    <row r="27" spans="1:7" ht="11.4" x14ac:dyDescent="0.2">
      <c r="A27" s="31" t="s">
        <v>29</v>
      </c>
      <c r="B27" s="33">
        <v>3308362.39</v>
      </c>
      <c r="C27" s="33">
        <v>512168.49</v>
      </c>
      <c r="D27" s="33">
        <v>3820530.88</v>
      </c>
      <c r="E27" s="33">
        <v>3940126.65</v>
      </c>
      <c r="F27" s="33">
        <v>3940126.69</v>
      </c>
      <c r="G27" s="33">
        <v>631764.30000000005</v>
      </c>
    </row>
    <row r="28" spans="1:7" ht="20.399999999999999" x14ac:dyDescent="0.2">
      <c r="A28" s="31" t="s">
        <v>30</v>
      </c>
      <c r="B28" s="33">
        <v>316858923.12</v>
      </c>
      <c r="C28" s="33">
        <v>-13741683.26</v>
      </c>
      <c r="D28" s="33">
        <v>303117239.86000001</v>
      </c>
      <c r="E28" s="33">
        <v>300832578.35000002</v>
      </c>
      <c r="F28" s="33">
        <v>300832578.35000002</v>
      </c>
      <c r="G28" s="33">
        <v>-16026344.77</v>
      </c>
    </row>
    <row r="29" spans="1:7" ht="20.399999999999999" x14ac:dyDescent="0.2">
      <c r="A29" s="31" t="s">
        <v>22</v>
      </c>
      <c r="B29" s="33">
        <v>51605874.829999998</v>
      </c>
      <c r="C29" s="33">
        <v>107109742.87</v>
      </c>
      <c r="D29" s="33">
        <v>158715617.69999999</v>
      </c>
      <c r="E29" s="33">
        <v>153440004.88999999</v>
      </c>
      <c r="F29" s="33">
        <v>153440004.88999999</v>
      </c>
      <c r="G29" s="33">
        <v>101834130.06</v>
      </c>
    </row>
    <row r="30" spans="1:7" x14ac:dyDescent="0.2">
      <c r="A30" s="31"/>
      <c r="B30" s="33"/>
      <c r="C30" s="33"/>
      <c r="D30" s="33"/>
      <c r="E30" s="33"/>
      <c r="F30" s="33"/>
      <c r="G30" s="33"/>
    </row>
    <row r="31" spans="1:7" ht="30.6" x14ac:dyDescent="0.2">
      <c r="A31" s="32" t="s">
        <v>37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</row>
    <row r="32" spans="1:7" x14ac:dyDescent="0.2">
      <c r="A32" s="31" t="s">
        <v>15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ht="11.4" x14ac:dyDescent="0.2">
      <c r="A33" s="31" t="s">
        <v>31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ht="21.6" x14ac:dyDescent="0.2">
      <c r="A34" s="31" t="s">
        <v>32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20.399999999999999" x14ac:dyDescent="0.2">
      <c r="A35" s="31" t="s">
        <v>22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">
      <c r="A36" s="11"/>
      <c r="B36" s="33"/>
      <c r="C36" s="33"/>
      <c r="D36" s="33"/>
      <c r="E36" s="33"/>
      <c r="F36" s="33"/>
      <c r="G36" s="33"/>
    </row>
    <row r="37" spans="1:7" x14ac:dyDescent="0.2">
      <c r="A37" s="22" t="s">
        <v>33</v>
      </c>
      <c r="B37" s="34">
        <v>0</v>
      </c>
      <c r="C37" s="34">
        <f>C38</f>
        <v>12000000</v>
      </c>
      <c r="D37" s="34">
        <f>D38</f>
        <v>12000000</v>
      </c>
      <c r="E37" s="34">
        <f>+E38</f>
        <v>12000000</v>
      </c>
      <c r="F37" s="34">
        <f>+F38</f>
        <v>12000000</v>
      </c>
      <c r="G37" s="34">
        <f>+G38</f>
        <v>12000000</v>
      </c>
    </row>
    <row r="38" spans="1:7" x14ac:dyDescent="0.2">
      <c r="A38" s="31" t="s">
        <v>23</v>
      </c>
      <c r="B38" s="33">
        <v>0</v>
      </c>
      <c r="C38" s="33">
        <v>12000000</v>
      </c>
      <c r="D38" s="33">
        <v>12000000</v>
      </c>
      <c r="E38" s="33">
        <v>12000000</v>
      </c>
      <c r="F38" s="33">
        <v>12000000</v>
      </c>
      <c r="G38" s="33">
        <v>12000000</v>
      </c>
    </row>
    <row r="39" spans="1:7" x14ac:dyDescent="0.2">
      <c r="A39" s="31"/>
      <c r="B39" s="33"/>
      <c r="C39" s="33"/>
      <c r="D39" s="33"/>
      <c r="E39" s="33"/>
      <c r="F39" s="33"/>
      <c r="G39" s="33"/>
    </row>
    <row r="40" spans="1:7" x14ac:dyDescent="0.2">
      <c r="A40" s="12" t="s">
        <v>24</v>
      </c>
      <c r="B40" s="39">
        <f>SUM(B37+B31+B21)</f>
        <v>417058652.81</v>
      </c>
      <c r="C40" s="39">
        <f>SUM(C37+C31+C21)</f>
        <v>111901427.31</v>
      </c>
      <c r="D40" s="39">
        <f t="shared" ref="D40:G40" si="1">SUM(D37+D31+D21)</f>
        <v>528960080.12</v>
      </c>
      <c r="E40" s="39">
        <f t="shared" si="1"/>
        <v>520060935.36000001</v>
      </c>
      <c r="F40" s="39">
        <f>SUM(F37+F31+F21)</f>
        <v>520060935.36000001</v>
      </c>
      <c r="G40" s="10">
        <f t="shared" si="1"/>
        <v>103002282.55</v>
      </c>
    </row>
    <row r="41" spans="1:7" x14ac:dyDescent="0.2">
      <c r="A41" s="13"/>
      <c r="B41" s="14"/>
      <c r="C41" s="14"/>
      <c r="D41" s="14"/>
      <c r="E41" s="15" t="s">
        <v>25</v>
      </c>
      <c r="F41" s="16"/>
      <c r="G41" s="10">
        <f>G40</f>
        <v>103002282.55</v>
      </c>
    </row>
    <row r="43" spans="1:7" ht="21.6" x14ac:dyDescent="0.2">
      <c r="A43" s="19" t="s">
        <v>34</v>
      </c>
    </row>
    <row r="44" spans="1:7" ht="11.4" x14ac:dyDescent="0.2">
      <c r="A44" s="20" t="s">
        <v>35</v>
      </c>
    </row>
    <row r="45" spans="1:7" ht="11.4" customHeight="1" x14ac:dyDescent="0.2">
      <c r="A45" s="50" t="s">
        <v>36</v>
      </c>
      <c r="B45" s="50"/>
      <c r="C45" s="50"/>
      <c r="D45" s="50"/>
      <c r="E45" s="50"/>
      <c r="F45" s="50"/>
      <c r="G45" s="50"/>
    </row>
    <row r="46" spans="1:7" x14ac:dyDescent="0.2">
      <c r="A46" s="50"/>
      <c r="B46" s="50"/>
      <c r="C46" s="50"/>
      <c r="D46" s="50"/>
      <c r="E46" s="50"/>
      <c r="F46" s="50"/>
      <c r="G46" s="50"/>
    </row>
  </sheetData>
  <sheetProtection formatCells="0" formatColumns="0" formatRows="0" insertRows="0" autoFilter="0"/>
  <mergeCells count="6">
    <mergeCell ref="A45:G46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0c865bf4-0f22-4e4d-b041-7b0c1657e5a8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Compu 1</cp:lastModifiedBy>
  <cp:revision/>
  <dcterms:created xsi:type="dcterms:W3CDTF">2012-12-11T20:48:19Z</dcterms:created>
  <dcterms:modified xsi:type="dcterms:W3CDTF">2025-02-05T21:48:44Z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