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Contable\"/>
    </mc:Choice>
  </mc:AlternateContent>
  <xr:revisionPtr revIDLastSave="0" documentId="13_ncr:1_{6E86B873-40B2-4EAB-BFCE-32F3F47F78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<sst xmlns="http://schemas.openxmlformats.org/spreadsheetml/2006/main" count="33" uniqueCount="33">
  <si>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</si>
  <si>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</si>
  <si>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</si>
  <si>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</si>
  <si>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</si>
  <si>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</si>
  <si>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</si>
  <si>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</si>
  <si>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</si>
  <si>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</si>
  <si>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</si>
  <si>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</si>
  <si>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</si>
  <si>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</si>
  <si>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</si>
  <si>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</si>
  <si>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</si>
  <si>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</si>
  <si>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</si>
  <si>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</si>
  <si>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</si>
  <si>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</si>
  <si>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</si>
  <si>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</si>
  <si>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</si>
  <si>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</si>
  <si>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Cortázar, Gto.
Estado Analítico del Activo
Del 1 de Enero al 31 de Diciembre de 2024
(Cifras en Pesos)</t>
  </si>
  <si>
    <t xml:space="preserve"> _________________________________</t>
  </si>
  <si>
    <t>Lic. Marco Mauricio Estefanía Torres</t>
  </si>
  <si>
    <t>MCG. y LAE. Isidra del Rayo Arpero Vazquez</t>
  </si>
  <si>
    <t>Presidente Municipal de Cortazar, Guanajuato</t>
  </si>
  <si>
    <t>Tesorera Municipal</t>
  </si>
  <si>
    <t>_______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</si>
</sst>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0</xdr:row>
      <xdr:rowOff>0</xdr:rowOff>
    </xdr:from>
    <xdr:to>
      <xdr:col>5</xdr:col>
      <xdr:colOff>1110615</xdr:colOff>
      <xdr:row>0</xdr:row>
      <xdr:rowOff>569009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5" y="0"/>
          <a:ext cx="485775" cy="569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476652010.80999994</v>
      </c>
      <c r="C3" s="11">
        <f t="shared" ref="C3:F3" si="0">C4+C12</f>
        <v>2871439018.8000002</v>
      </c>
      <c r="D3" s="11">
        <f t="shared" si="0"/>
        <v>2854969039.1900001</v>
      </c>
      <c r="E3" s="11">
        <f t="shared" si="0"/>
        <v>493121990.42000002</v>
      </c>
      <c r="F3" s="11">
        <f t="shared" si="0"/>
        <v>16469979.610000081</v>
      </c>
    </row>
    <row r="4" spans="1:6" x14ac:dyDescent="0.2">
      <c r="A4" s="5" t="s">
        <v>4</v>
      </c>
      <c r="B4" s="11">
        <f>SUM(B5:B11)</f>
        <v>84598696.589999989</v>
      </c>
      <c r="C4" s="11">
        <f>SUM(C5:C11)</f>
        <v>2052198123.1900003</v>
      </c>
      <c r="D4" s="11">
        <f>SUM(D5:D11)</f>
        <v>2090949543.4200001</v>
      </c>
      <c r="E4" s="11">
        <f>SUM(E5:E11)</f>
        <v>45847276.360000074</v>
      </c>
      <c r="F4" s="11">
        <f>SUM(F5:F11)</f>
        <v>-38751420.229999922</v>
      </c>
    </row>
    <row r="5" spans="1:6" x14ac:dyDescent="0.2">
      <c r="A5" s="6" t="s">
        <v>5</v>
      </c>
      <c r="B5" s="12">
        <v>69203585.239999995</v>
      </c>
      <c r="C5" s="12">
        <v>919045545.83000004</v>
      </c>
      <c r="D5" s="12">
        <v>947014467.89999998</v>
      </c>
      <c r="E5" s="12">
        <f>B5+C5-D5</f>
        <v>41234663.170000076</v>
      </c>
      <c r="F5" s="12">
        <f t="shared" ref="F5:F11" si="1">E5-B5</f>
        <v>-27968922.069999918</v>
      </c>
    </row>
    <row r="6" spans="1:6" x14ac:dyDescent="0.2">
      <c r="A6" s="6" t="s">
        <v>6</v>
      </c>
      <c r="B6" s="12">
        <v>5908779.1299999999</v>
      </c>
      <c r="C6" s="12">
        <v>1046102790.7</v>
      </c>
      <c r="D6" s="12">
        <v>1052240910.46</v>
      </c>
      <c r="E6" s="12">
        <f t="shared" ref="E6:E11" si="2">B6+C6-D6</f>
        <v>-229340.62999999523</v>
      </c>
      <c r="F6" s="12">
        <f t="shared" si="1"/>
        <v>-6138119.7599999951</v>
      </c>
    </row>
    <row r="7" spans="1:6" x14ac:dyDescent="0.2">
      <c r="A7" s="6" t="s">
        <v>7</v>
      </c>
      <c r="B7" s="12">
        <v>9486332.2200000007</v>
      </c>
      <c r="C7" s="12">
        <v>87049786.659999996</v>
      </c>
      <c r="D7" s="12">
        <v>91694165.060000002</v>
      </c>
      <c r="E7" s="12">
        <f t="shared" si="2"/>
        <v>4841953.8199999928</v>
      </c>
      <c r="F7" s="12">
        <f t="shared" si="1"/>
        <v>-4644378.4000000078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392053314.21999997</v>
      </c>
      <c r="C12" s="11">
        <f>SUM(C13:C21)</f>
        <v>819240895.61000001</v>
      </c>
      <c r="D12" s="11">
        <f>SUM(D13:D21)</f>
        <v>764019495.76999998</v>
      </c>
      <c r="E12" s="11">
        <f>SUM(E13:E21)</f>
        <v>447274714.05999994</v>
      </c>
      <c r="F12" s="11">
        <f>SUM(F13:F21)</f>
        <v>55221399.840000004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333363459.76999998</v>
      </c>
      <c r="C15" s="13">
        <v>338517686.49000001</v>
      </c>
      <c r="D15" s="13">
        <v>368395925.61000001</v>
      </c>
      <c r="E15" s="13">
        <f t="shared" si="4"/>
        <v>303485220.64999998</v>
      </c>
      <c r="F15" s="13">
        <f t="shared" si="3"/>
        <v>-29878239.120000005</v>
      </c>
    </row>
    <row r="16" spans="1:6" x14ac:dyDescent="0.2">
      <c r="A16" s="6" t="s">
        <v>14</v>
      </c>
      <c r="B16" s="12">
        <v>143614688.38</v>
      </c>
      <c r="C16" s="12">
        <v>480723209.12</v>
      </c>
      <c r="D16" s="12">
        <v>373977432.13</v>
      </c>
      <c r="E16" s="12">
        <f t="shared" si="4"/>
        <v>250360465.37</v>
      </c>
      <c r="F16" s="12">
        <f t="shared" si="3"/>
        <v>106745776.99000001</v>
      </c>
    </row>
    <row r="17" spans="1:6" x14ac:dyDescent="0.2">
      <c r="A17" s="6" t="s">
        <v>15</v>
      </c>
      <c r="B17" s="12">
        <v>7189215.4000000004</v>
      </c>
      <c r="C17" s="12">
        <v>0</v>
      </c>
      <c r="D17" s="12">
        <v>0</v>
      </c>
      <c r="E17" s="12">
        <f t="shared" si="4"/>
        <v>7189215.4000000004</v>
      </c>
      <c r="F17" s="12">
        <f t="shared" si="3"/>
        <v>0</v>
      </c>
    </row>
    <row r="18" spans="1:6" x14ac:dyDescent="0.2">
      <c r="A18" s="6" t="s">
        <v>16</v>
      </c>
      <c r="B18" s="12">
        <v>-92114049.329999998</v>
      </c>
      <c r="C18" s="12">
        <v>0</v>
      </c>
      <c r="D18" s="12">
        <v>21646138.030000001</v>
      </c>
      <c r="E18" s="12">
        <f t="shared" si="4"/>
        <v>-113760187.36</v>
      </c>
      <c r="F18" s="12">
        <f t="shared" si="3"/>
        <v>-21646138.030000001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  <row r="26" spans="1:6" x14ac:dyDescent="0.2">
      <c r="A26" s="1" t="s">
        <v>32</v>
      </c>
      <c r="B26" s="1" t="s">
        <v>27</v>
      </c>
    </row>
    <row r="27" spans="1:6" x14ac:dyDescent="0.2">
      <c r="A27" s="1" t="s">
        <v>28</v>
      </c>
      <c r="B27" s="1" t="s">
        <v>29</v>
      </c>
    </row>
    <row r="28" spans="1:6" x14ac:dyDescent="0.2">
      <c r="A28" s="1" t="s">
        <v>30</v>
      </c>
      <c r="B28" s="1" t="s">
        <v>31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2018-03-08T18:40:55Z</cp:lastPrinted>
  <dcterms:created xsi:type="dcterms:W3CDTF">2014-02-09T04:04:15Z</dcterms:created>
  <dcterms:modified xsi:type="dcterms:W3CDTF">2025-02-05T21:18:44Z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