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"/>
    </mc:Choice>
  </mc:AlternateContent>
  <xr:revisionPtr revIDLastSave="0" documentId="13_ncr:1_{CC2381CE-D124-460F-8F13-892352AC32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B65" i="2"/>
  <c r="C54" i="2"/>
  <c r="B54" i="2"/>
  <c r="B48" i="2"/>
  <c r="C48" i="2"/>
  <c r="C59" i="2" s="1"/>
  <c r="C41" i="2"/>
  <c r="B41" i="2"/>
  <c r="C36" i="2"/>
  <c r="C45" i="2" s="1"/>
  <c r="B36" i="2"/>
  <c r="C16" i="2"/>
  <c r="B16" i="2"/>
  <c r="C4" i="2"/>
  <c r="C33" i="2" s="1"/>
  <c r="B4" i="2"/>
  <c r="B59" i="2" l="1"/>
  <c r="B45" i="2"/>
  <c r="C61" i="2"/>
  <c r="B33" i="2"/>
  <c r="B61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<sst xmlns="http://schemas.openxmlformats.org/spreadsheetml/2006/main" count="58" uniqueCount="50">
  <si>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</si>
  <si>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</si>
  <si>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</si>
  <si>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</si>
  <si>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</si>
  <si>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</si>
  <si>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</si>
  <si>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</si>
  <si>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</si>
  <si>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</si>
  <si>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</si>
  <si>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</si>
  <si>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</si>
  <si>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</si>
  <si>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</si>
  <si>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</si>
  <si>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</si>
  <si>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</si>
  <si>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</si>
  <si>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</si>
  <si>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</si>
  <si>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</si>
  <si>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</si>
  <si>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</si>
  <si>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</si>
  <si>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</si>
  <si>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</si>
  <si>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</si>
  <si>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</si>
  <si>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</si>
  <si>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</si>
  <si>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</si>
  <si>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</si>
  <si>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</si>
  <si>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</si>
  <si>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</si>
  <si>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</si>
  <si>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</si>
  <si>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</si>
  <si>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</si>
  <si>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</si>
  <si>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</si>
  <si>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</si>
  <si>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</si>
  <si>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</si>
  <si>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</si>
  <si>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</si>
  <si>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</si>
  <si>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</si>
  <si>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Municipio de Cortazar, Guanajuato. 
Estado de Flujos de Efectivo
Del 01 de enero al 31 de Diciembre del 2024.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</si>
</sst>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43" fontId="2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vertical="top" wrapText="1"/>
      <protection locked="0"/>
    </xf>
    <xf numFmtId="43" fontId="3" fillId="0" borderId="4" xfId="16" applyFont="1" applyFill="1" applyBorder="1" applyAlignment="1" applyProtection="1">
      <alignment horizontal="center" vertical="top" wrapText="1"/>
      <protection locked="0"/>
    </xf>
    <xf numFmtId="43" fontId="3" fillId="0" borderId="4" xfId="16" applyFont="1" applyFill="1" applyBorder="1" applyAlignment="1">
      <alignment horizontal="center" vertical="top" wrapText="1"/>
    </xf>
    <xf numFmtId="43" fontId="3" fillId="0" borderId="4" xfId="16" applyFont="1" applyFill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="120" zoomScaleNormal="120" workbookViewId="0">
      <selection activeCell="F65" sqref="F6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1">
        <f>SUM(B5:B14)</f>
        <v>508060935.36000001</v>
      </c>
      <c r="C4" s="11">
        <f>SUM(C5:C14)</f>
        <v>477539313.08000004</v>
      </c>
    </row>
    <row r="5" spans="1:3" ht="11.25" customHeight="1" x14ac:dyDescent="0.2">
      <c r="A5" s="7" t="s">
        <v>3</v>
      </c>
      <c r="B5" s="12">
        <v>23431844.510000002</v>
      </c>
      <c r="C5" s="12">
        <v>24153483.66</v>
      </c>
    </row>
    <row r="6" spans="1:3" ht="11.25" customHeight="1" x14ac:dyDescent="0.2">
      <c r="A6" s="7" t="s">
        <v>4</v>
      </c>
      <c r="B6" s="12">
        <v>0</v>
      </c>
      <c r="C6" s="12">
        <v>0</v>
      </c>
    </row>
    <row r="7" spans="1:3" ht="11.25" customHeight="1" x14ac:dyDescent="0.2">
      <c r="A7" s="7" t="s">
        <v>5</v>
      </c>
      <c r="B7" s="12">
        <v>0</v>
      </c>
      <c r="C7" s="12">
        <v>0</v>
      </c>
    </row>
    <row r="8" spans="1:3" ht="11.25" customHeight="1" x14ac:dyDescent="0.2">
      <c r="A8" s="7" t="s">
        <v>6</v>
      </c>
      <c r="B8" s="12">
        <v>23244288.02</v>
      </c>
      <c r="C8" s="12">
        <v>23003306.399999999</v>
      </c>
    </row>
    <row r="9" spans="1:3" ht="11.25" customHeight="1" x14ac:dyDescent="0.2">
      <c r="A9" s="7" t="s">
        <v>7</v>
      </c>
      <c r="B9" s="12">
        <v>3172092.9</v>
      </c>
      <c r="C9" s="12">
        <v>3473032.94</v>
      </c>
    </row>
    <row r="10" spans="1:3" ht="11.25" customHeight="1" x14ac:dyDescent="0.2">
      <c r="A10" s="7" t="s">
        <v>8</v>
      </c>
      <c r="B10" s="12">
        <v>3940126.69</v>
      </c>
      <c r="C10" s="12">
        <v>4029985.17</v>
      </c>
    </row>
    <row r="11" spans="1:3" ht="11.25" customHeight="1" x14ac:dyDescent="0.2">
      <c r="A11" s="7" t="s">
        <v>9</v>
      </c>
      <c r="B11" s="12">
        <v>0</v>
      </c>
      <c r="C11" s="12">
        <v>0</v>
      </c>
    </row>
    <row r="12" spans="1:3" ht="20.399999999999999" x14ac:dyDescent="0.2">
      <c r="A12" s="7" t="s">
        <v>10</v>
      </c>
      <c r="B12" s="12">
        <v>300832578.35000002</v>
      </c>
      <c r="C12" s="12">
        <v>296554970.04000002</v>
      </c>
    </row>
    <row r="13" spans="1:3" ht="11.25" customHeight="1" x14ac:dyDescent="0.2">
      <c r="A13" s="7" t="s">
        <v>11</v>
      </c>
      <c r="B13" s="12">
        <v>153440004.88999999</v>
      </c>
      <c r="C13" s="12">
        <v>126324534.87</v>
      </c>
    </row>
    <row r="14" spans="1:3" ht="11.25" customHeight="1" x14ac:dyDescent="0.2">
      <c r="A14" s="7" t="s">
        <v>12</v>
      </c>
      <c r="B14" s="12">
        <v>0</v>
      </c>
      <c r="C14" s="12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1">
        <f>SUM(B17:B32)</f>
        <v>360126762.35000002</v>
      </c>
      <c r="C16" s="11">
        <f>SUM(C17:C32)</f>
        <v>319400975.93000001</v>
      </c>
    </row>
    <row r="17" spans="1:3" ht="11.25" customHeight="1" x14ac:dyDescent="0.2">
      <c r="A17" s="7" t="s">
        <v>14</v>
      </c>
      <c r="B17" s="12">
        <v>171208551.83000001</v>
      </c>
      <c r="C17" s="12">
        <v>156169386.21000001</v>
      </c>
    </row>
    <row r="18" spans="1:3" ht="11.25" customHeight="1" x14ac:dyDescent="0.2">
      <c r="A18" s="7" t="s">
        <v>15</v>
      </c>
      <c r="B18" s="12">
        <v>54354430.539999999</v>
      </c>
      <c r="C18" s="12">
        <v>50807209.75</v>
      </c>
    </row>
    <row r="19" spans="1:3" ht="11.25" customHeight="1" x14ac:dyDescent="0.2">
      <c r="A19" s="7" t="s">
        <v>16</v>
      </c>
      <c r="B19" s="12">
        <v>95355900.980000004</v>
      </c>
      <c r="C19" s="12">
        <v>76222272.739999995</v>
      </c>
    </row>
    <row r="20" spans="1:3" ht="11.25" customHeight="1" x14ac:dyDescent="0.2">
      <c r="A20" s="7" t="s">
        <v>17</v>
      </c>
      <c r="B20" s="12">
        <v>11788589.27</v>
      </c>
      <c r="C20" s="12">
        <v>10899538.41</v>
      </c>
    </row>
    <row r="21" spans="1:3" ht="11.25" customHeight="1" x14ac:dyDescent="0.2">
      <c r="A21" s="7" t="s">
        <v>18</v>
      </c>
      <c r="B21" s="12">
        <v>56160</v>
      </c>
      <c r="C21" s="12">
        <v>56160</v>
      </c>
    </row>
    <row r="22" spans="1:3" ht="11.25" customHeight="1" x14ac:dyDescent="0.2">
      <c r="A22" s="7" t="s">
        <v>19</v>
      </c>
      <c r="B22" s="12">
        <v>3672900</v>
      </c>
      <c r="C22" s="12">
        <v>5002480</v>
      </c>
    </row>
    <row r="23" spans="1:3" ht="11.25" customHeight="1" x14ac:dyDescent="0.2">
      <c r="A23" s="7" t="s">
        <v>20</v>
      </c>
      <c r="B23" s="12">
        <v>18706843.870000001</v>
      </c>
      <c r="C23" s="12">
        <v>17459955.199999999</v>
      </c>
    </row>
    <row r="24" spans="1:3" ht="11.25" customHeight="1" x14ac:dyDescent="0.2">
      <c r="A24" s="7" t="s">
        <v>21</v>
      </c>
      <c r="B24" s="12">
        <v>3095175.14</v>
      </c>
      <c r="C24" s="12">
        <v>2308973.62</v>
      </c>
    </row>
    <row r="25" spans="1:3" ht="11.25" customHeight="1" x14ac:dyDescent="0.2">
      <c r="A25" s="7" t="s">
        <v>22</v>
      </c>
      <c r="B25" s="12">
        <v>0</v>
      </c>
      <c r="C25" s="12">
        <v>0</v>
      </c>
    </row>
    <row r="26" spans="1:3" ht="11.25" customHeight="1" x14ac:dyDescent="0.2">
      <c r="A26" s="7" t="s">
        <v>23</v>
      </c>
      <c r="B26" s="12">
        <v>0</v>
      </c>
      <c r="C26" s="12">
        <v>0</v>
      </c>
    </row>
    <row r="27" spans="1:3" ht="11.25" customHeight="1" x14ac:dyDescent="0.2">
      <c r="A27" s="7" t="s">
        <v>24</v>
      </c>
      <c r="B27" s="12">
        <v>0</v>
      </c>
      <c r="C27" s="12">
        <v>0</v>
      </c>
    </row>
    <row r="28" spans="1:3" ht="11.25" customHeight="1" x14ac:dyDescent="0.2">
      <c r="A28" s="7" t="s">
        <v>25</v>
      </c>
      <c r="B28" s="12">
        <v>0</v>
      </c>
      <c r="C28" s="12">
        <v>0</v>
      </c>
    </row>
    <row r="29" spans="1:3" ht="11.25" customHeight="1" x14ac:dyDescent="0.2">
      <c r="A29" s="7" t="s">
        <v>26</v>
      </c>
      <c r="B29" s="12">
        <v>0</v>
      </c>
      <c r="C29" s="12">
        <v>0</v>
      </c>
    </row>
    <row r="30" spans="1:3" ht="11.25" customHeight="1" x14ac:dyDescent="0.2">
      <c r="A30" s="7" t="s">
        <v>27</v>
      </c>
      <c r="B30" s="12">
        <v>0</v>
      </c>
      <c r="C30" s="12">
        <v>0</v>
      </c>
    </row>
    <row r="31" spans="1:3" ht="11.25" customHeight="1" x14ac:dyDescent="0.2">
      <c r="A31" s="7" t="s">
        <v>28</v>
      </c>
      <c r="B31" s="12">
        <v>1888210.72</v>
      </c>
      <c r="C31" s="12">
        <v>475000</v>
      </c>
    </row>
    <row r="32" spans="1:3" ht="11.25" customHeight="1" x14ac:dyDescent="0.2">
      <c r="A32" s="7" t="s">
        <v>29</v>
      </c>
      <c r="B32" s="12">
        <v>0</v>
      </c>
      <c r="C32" s="12">
        <v>0</v>
      </c>
    </row>
    <row r="33" spans="1:3" ht="11.25" customHeight="1" x14ac:dyDescent="0.2">
      <c r="A33" s="4" t="s">
        <v>30</v>
      </c>
      <c r="B33" s="11">
        <f>B4-B16</f>
        <v>147934173.00999999</v>
      </c>
      <c r="C33" s="11">
        <f>C4-C16</f>
        <v>158138337.15000004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1">
        <f>SUM(B37:B39)</f>
        <v>0</v>
      </c>
      <c r="C36" s="11">
        <f>SUM(C37:C39)</f>
        <v>0</v>
      </c>
    </row>
    <row r="37" spans="1:3" ht="11.25" customHeight="1" x14ac:dyDescent="0.2">
      <c r="A37" s="7" t="s">
        <v>32</v>
      </c>
      <c r="B37" s="12">
        <v>0</v>
      </c>
      <c r="C37" s="12">
        <v>0</v>
      </c>
    </row>
    <row r="38" spans="1:3" ht="11.25" customHeight="1" x14ac:dyDescent="0.2">
      <c r="A38" s="7" t="s">
        <v>33</v>
      </c>
      <c r="B38" s="12">
        <v>0</v>
      </c>
      <c r="C38" s="12">
        <v>0</v>
      </c>
    </row>
    <row r="39" spans="1:3" ht="11.25" customHeight="1" x14ac:dyDescent="0.2">
      <c r="A39" s="7" t="s">
        <v>34</v>
      </c>
      <c r="B39" s="12">
        <v>0</v>
      </c>
      <c r="C39" s="12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1">
        <f>SUM(B42:B44)</f>
        <v>176543548.54000002</v>
      </c>
      <c r="C41" s="11">
        <f>SUM(C42:C44)</f>
        <v>106092635.97</v>
      </c>
    </row>
    <row r="42" spans="1:3" ht="11.25" customHeight="1" x14ac:dyDescent="0.2">
      <c r="A42" s="7" t="s">
        <v>32</v>
      </c>
      <c r="B42" s="12">
        <v>84854944.870000005</v>
      </c>
      <c r="C42" s="12">
        <v>60086336.460000001</v>
      </c>
    </row>
    <row r="43" spans="1:3" ht="11.25" customHeight="1" x14ac:dyDescent="0.2">
      <c r="A43" s="7" t="s">
        <v>33</v>
      </c>
      <c r="B43" s="12">
        <v>91688603.670000002</v>
      </c>
      <c r="C43" s="12">
        <v>46006299.509999998</v>
      </c>
    </row>
    <row r="44" spans="1:3" ht="11.25" customHeight="1" x14ac:dyDescent="0.2">
      <c r="A44" s="7" t="s">
        <v>35</v>
      </c>
      <c r="B44" s="12">
        <v>0</v>
      </c>
      <c r="C44" s="12">
        <v>0</v>
      </c>
    </row>
    <row r="45" spans="1:3" ht="11.25" customHeight="1" x14ac:dyDescent="0.2">
      <c r="A45" s="4" t="s">
        <v>36</v>
      </c>
      <c r="B45" s="11">
        <f>B36-B41</f>
        <v>-176543548.54000002</v>
      </c>
      <c r="C45" s="11">
        <f>C36-C41</f>
        <v>-106092635.97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1">
        <f>SUM(B49+B52)</f>
        <v>12000000</v>
      </c>
      <c r="C48" s="11">
        <f>SUM(C49+C52)</f>
        <v>6000000</v>
      </c>
    </row>
    <row r="49" spans="1:3" ht="11.25" customHeight="1" x14ac:dyDescent="0.2">
      <c r="A49" s="7" t="s">
        <v>38</v>
      </c>
      <c r="B49" s="12">
        <v>12000000</v>
      </c>
      <c r="C49" s="12">
        <v>6000000</v>
      </c>
    </row>
    <row r="50" spans="1:3" ht="11.25" customHeight="1" x14ac:dyDescent="0.2">
      <c r="A50" s="7" t="s">
        <v>39</v>
      </c>
      <c r="B50" s="12">
        <v>0</v>
      </c>
      <c r="C50" s="12">
        <v>0</v>
      </c>
    </row>
    <row r="51" spans="1:3" ht="11.25" customHeight="1" x14ac:dyDescent="0.2">
      <c r="A51" s="7" t="s">
        <v>40</v>
      </c>
      <c r="B51" s="12">
        <v>12000000</v>
      </c>
      <c r="C51" s="12">
        <v>6000000</v>
      </c>
    </row>
    <row r="52" spans="1:3" ht="11.25" customHeight="1" x14ac:dyDescent="0.2">
      <c r="A52" s="7" t="s">
        <v>41</v>
      </c>
      <c r="B52" s="12">
        <v>0</v>
      </c>
      <c r="C52" s="12">
        <v>0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1">
        <f>SUM(B55+B58)</f>
        <v>11359546.539999999</v>
      </c>
      <c r="C54" s="11">
        <f>SUM(C55+C58)</f>
        <v>14590742.91</v>
      </c>
    </row>
    <row r="55" spans="1:3" ht="11.25" customHeight="1" x14ac:dyDescent="0.2">
      <c r="A55" s="7" t="s">
        <v>42</v>
      </c>
      <c r="B55" s="12">
        <v>6233566.6600000001</v>
      </c>
      <c r="C55" s="12">
        <v>0</v>
      </c>
    </row>
    <row r="56" spans="1:3" ht="11.25" customHeight="1" x14ac:dyDescent="0.2">
      <c r="A56" s="7" t="s">
        <v>39</v>
      </c>
      <c r="B56" s="12">
        <v>6233566.6600000001</v>
      </c>
      <c r="C56" s="12">
        <v>0</v>
      </c>
    </row>
    <row r="57" spans="1:3" ht="11.25" customHeight="1" x14ac:dyDescent="0.2">
      <c r="A57" s="7" t="s">
        <v>40</v>
      </c>
      <c r="B57" s="12">
        <v>0</v>
      </c>
      <c r="C57" s="12">
        <v>0</v>
      </c>
    </row>
    <row r="58" spans="1:3" ht="11.25" customHeight="1" x14ac:dyDescent="0.2">
      <c r="A58" s="7" t="s">
        <v>43</v>
      </c>
      <c r="B58" s="12">
        <v>5125979.88</v>
      </c>
      <c r="C58" s="12">
        <v>14590742.91</v>
      </c>
    </row>
    <row r="59" spans="1:3" ht="11.25" customHeight="1" x14ac:dyDescent="0.2">
      <c r="A59" s="4" t="s">
        <v>44</v>
      </c>
      <c r="B59" s="11">
        <f>B48-B54</f>
        <v>640453.46000000089</v>
      </c>
      <c r="C59" s="11">
        <f>C48-C54</f>
        <v>-8590742.9100000001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1">
        <f>B59+B45+B33</f>
        <v>-27968922.070000023</v>
      </c>
      <c r="C61" s="11">
        <f>C59+C45+C33</f>
        <v>43454958.270000041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1">
        <v>69203585.239999995</v>
      </c>
      <c r="C63" s="11">
        <v>25748626.969999999</v>
      </c>
    </row>
    <row r="64" spans="1:3" ht="11.25" customHeight="1" x14ac:dyDescent="0.2">
      <c r="A64" s="9"/>
      <c r="B64" s="13"/>
      <c r="C64" s="13"/>
    </row>
    <row r="65" spans="1:3" ht="11.25" customHeight="1" x14ac:dyDescent="0.2">
      <c r="A65" s="4" t="s">
        <v>47</v>
      </c>
      <c r="B65" s="11">
        <f>+B61+B63</f>
        <v>41234663.169999972</v>
      </c>
      <c r="C65" s="11">
        <f>+C61+C63</f>
        <v>69203585.240000039</v>
      </c>
    </row>
    <row r="66" spans="1:3" ht="11.25" customHeight="1" x14ac:dyDescent="0.2">
      <c r="A66" s="10"/>
      <c r="B66" s="14"/>
      <c r="C66" s="15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Compu 1</cp:lastModifiedBy>
  <cp:revision/>
  <dcterms:created xsi:type="dcterms:W3CDTF">2012-12-11T20:31:36Z</dcterms:created>
  <dcterms:modified xsi:type="dcterms:W3CDTF">2025-02-05T04:05:30Z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