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26AF0AD6-746F-4742-97D2-E1D70DAD28EF}" xr6:coauthVersionLast="47" xr6:coauthVersionMax="47" xr10:uidLastSave="{00000000-0000-0000-0000-000000000000}"/>
  <bookViews>
    <workbookView xWindow="30" yWindow="0" windowWidth="20370" windowHeight="109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8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C3" i="2"/>
  <c r="D3" i="2"/>
  <c r="E12" i="2"/>
  <c r="E4" i="2"/>
  <c r="F12" i="2"/>
  <c r="F4" i="2"/>
  <c r="F3" i="2" s="1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<sst xmlns="http://schemas.openxmlformats.org/spreadsheetml/2006/main" count="27" uniqueCount="27">
  <si>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</si>
  <si>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</si>
  <si>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</si>
  <si>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</si>
  <si>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</si>
  <si>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</si>
  <si>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</si>
  <si>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</si>
  <si>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</si>
  <si>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</si>
  <si>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</si>
  <si>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</si>
  <si>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</si>
  <si>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</si>
  <si>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</si>
  <si>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</si>
  <si>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</si>
  <si>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</si>
  <si>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</si>
  <si>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</si>
  <si>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</si>
  <si>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</si>
  <si>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</si>
  <si>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</si>
  <si>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</si>
  <si>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</si>
  <si>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Cortázar, Gto.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</si>
</sst>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450843489.72999996</v>
      </c>
      <c r="C3" s="8">
        <f t="shared" ref="C3:F3" si="0">C4+C12</f>
        <v>818998445.9799999</v>
      </c>
      <c r="D3" s="8">
        <f t="shared" si="0"/>
        <v>901701243.90999997</v>
      </c>
      <c r="E3" s="8">
        <f t="shared" si="0"/>
        <v>368140691.79999995</v>
      </c>
      <c r="F3" s="8">
        <f t="shared" si="0"/>
        <v>-82702797.929999962</v>
      </c>
    </row>
    <row r="4" spans="1:6" x14ac:dyDescent="0.2">
      <c r="A4" s="5" t="s">
        <v>4</v>
      </c>
      <c r="B4" s="8">
        <f>SUM(B5:B11)</f>
        <v>28878172.82</v>
      </c>
      <c r="C4" s="8">
        <f>SUM(C5:C11)</f>
        <v>726929875.67999995</v>
      </c>
      <c r="D4" s="8">
        <f>SUM(D5:D11)</f>
        <v>717199120.77999997</v>
      </c>
      <c r="E4" s="8">
        <f>SUM(E5:E11)</f>
        <v>38608927.720000029</v>
      </c>
      <c r="F4" s="8">
        <f>SUM(F5:F11)</f>
        <v>9730754.9000000264</v>
      </c>
    </row>
    <row r="5" spans="1:6" x14ac:dyDescent="0.2">
      <c r="A5" s="6" t="s">
        <v>5</v>
      </c>
      <c r="B5" s="9">
        <v>17748400.129999999</v>
      </c>
      <c r="C5" s="9">
        <v>605736216.39999998</v>
      </c>
      <c r="D5" s="9">
        <v>597735989.55999994</v>
      </c>
      <c r="E5" s="9">
        <f>B5+C5-D5</f>
        <v>25748626.970000029</v>
      </c>
      <c r="F5" s="9">
        <f t="shared" ref="F5:F11" si="1">E5-B5</f>
        <v>8000226.8400000297</v>
      </c>
    </row>
    <row r="6" spans="1:6" x14ac:dyDescent="0.2">
      <c r="A6" s="6" t="s">
        <v>6</v>
      </c>
      <c r="B6" s="9">
        <v>6526476.6900000004</v>
      </c>
      <c r="C6" s="9">
        <v>4772365.03</v>
      </c>
      <c r="D6" s="9">
        <v>5958677.6299999999</v>
      </c>
      <c r="E6" s="9">
        <f t="shared" ref="E6:E11" si="2">B6+C6-D6</f>
        <v>5340164.0900000008</v>
      </c>
      <c r="F6" s="9">
        <f t="shared" si="1"/>
        <v>-1186312.5999999996</v>
      </c>
    </row>
    <row r="7" spans="1:6" x14ac:dyDescent="0.2">
      <c r="A7" s="6" t="s">
        <v>7</v>
      </c>
      <c r="B7" s="9">
        <v>4603296</v>
      </c>
      <c r="C7" s="9">
        <v>116421294.25</v>
      </c>
      <c r="D7" s="9">
        <v>113504453.59</v>
      </c>
      <c r="E7" s="9">
        <f t="shared" si="2"/>
        <v>7520136.6599999964</v>
      </c>
      <c r="F7" s="9">
        <f t="shared" si="1"/>
        <v>2916840.6599999964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421965316.90999997</v>
      </c>
      <c r="C12" s="8">
        <f>SUM(C13:C21)</f>
        <v>92068570.299999997</v>
      </c>
      <c r="D12" s="8">
        <f>SUM(D13:D21)</f>
        <v>184502123.13000003</v>
      </c>
      <c r="E12" s="8">
        <f>SUM(E13:E21)</f>
        <v>329531764.07999992</v>
      </c>
      <c r="F12" s="8">
        <f>SUM(F13:F21)</f>
        <v>-92433552.829999983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399415170.27999997</v>
      </c>
      <c r="C15" s="10">
        <v>73472781.969999999</v>
      </c>
      <c r="D15" s="10">
        <v>162743083.36000001</v>
      </c>
      <c r="E15" s="10">
        <f t="shared" si="4"/>
        <v>310144868.88999999</v>
      </c>
      <c r="F15" s="10">
        <f t="shared" si="3"/>
        <v>-89270301.389999986</v>
      </c>
    </row>
    <row r="16" spans="1:6" x14ac:dyDescent="0.2">
      <c r="A16" s="6" t="s">
        <v>14</v>
      </c>
      <c r="B16" s="9">
        <v>100926784.25</v>
      </c>
      <c r="C16" s="9">
        <v>7089313.1399999997</v>
      </c>
      <c r="D16" s="9">
        <v>11982803.689999999</v>
      </c>
      <c r="E16" s="9">
        <f t="shared" si="4"/>
        <v>96033293.700000003</v>
      </c>
      <c r="F16" s="9">
        <f t="shared" si="3"/>
        <v>-4893490.549999997</v>
      </c>
    </row>
    <row r="17" spans="1:6" x14ac:dyDescent="0.2">
      <c r="A17" s="6" t="s">
        <v>15</v>
      </c>
      <c r="B17" s="9">
        <v>8481373.9000000004</v>
      </c>
      <c r="C17" s="9">
        <v>157760</v>
      </c>
      <c r="D17" s="9">
        <v>0</v>
      </c>
      <c r="E17" s="9">
        <f t="shared" si="4"/>
        <v>8639133.9000000004</v>
      </c>
      <c r="F17" s="9">
        <f t="shared" si="3"/>
        <v>157760</v>
      </c>
    </row>
    <row r="18" spans="1:6" x14ac:dyDescent="0.2">
      <c r="A18" s="6" t="s">
        <v>16</v>
      </c>
      <c r="B18" s="9">
        <v>-86858011.519999996</v>
      </c>
      <c r="C18" s="9">
        <v>11348715.189999999</v>
      </c>
      <c r="D18" s="9">
        <v>9776236.0800000001</v>
      </c>
      <c r="E18" s="9">
        <f t="shared" si="4"/>
        <v>-85285532.409999996</v>
      </c>
      <c r="F18" s="9">
        <f t="shared" si="3"/>
        <v>1572479.1099999994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2018-03-08T18:40:55Z</cp:lastPrinted>
  <dcterms:created xsi:type="dcterms:W3CDTF">2014-02-09T04:04:15Z</dcterms:created>
  <dcterms:modified xsi:type="dcterms:W3CDTF">2023-01-25T15:18:58Z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