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F6" i="1"/>
  <c r="G16" i="1"/>
  <c r="G15" i="1" s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<sst xmlns="http://schemas.openxmlformats.org/spreadsheetml/2006/main" count="27" uniqueCount="27">
  <si>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</si>
  <si>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</si>
  <si>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</si>
  <si>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</si>
  <si>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</si>
  <si>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</si>
  <si>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</si>
  <si>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</si>
  <si>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</si>
  <si>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</si>
  <si>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</si>
  <si>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</si>
  <si>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</si>
  <si>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</si>
  <si>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</si>
  <si>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</si>
  <si>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</si>
  <si>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</si>
  <si>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</si>
  <si>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</si>
  <si>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</si>
  <si>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</si>
  <si>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</si>
  <si>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</si>
  <si>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</si>
  <si>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</si>
  <si>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Cortázar, Gto.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</si>
</sst>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442746445.32999992</v>
      </c>
      <c r="D4" s="13">
        <f>SUM(D6+D15)</f>
        <v>771394567.25</v>
      </c>
      <c r="E4" s="13">
        <f>SUM(E6+E15)</f>
        <v>763297522.85000014</v>
      </c>
      <c r="F4" s="13">
        <f>SUM(F6+F15)</f>
        <v>450843489.72999996</v>
      </c>
      <c r="G4" s="13">
        <f>SUM(G6+G15)</f>
        <v>8097044.3999999855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25863465.210000001</v>
      </c>
      <c r="D6" s="13">
        <f>SUM(D7:D13)</f>
        <v>643143729.56000006</v>
      </c>
      <c r="E6" s="13">
        <f>SUM(E7:E13)</f>
        <v>640129021.95000017</v>
      </c>
      <c r="F6" s="13">
        <f>SUM(F7:F13)</f>
        <v>28878172.819999993</v>
      </c>
      <c r="G6" s="18">
        <f>SUM(G7:G13)</f>
        <v>3014707.6099999934</v>
      </c>
    </row>
    <row r="7" spans="1:7" x14ac:dyDescent="0.2">
      <c r="A7" s="3">
        <v>1110</v>
      </c>
      <c r="B7" s="7" t="s">
        <v>9</v>
      </c>
      <c r="C7" s="18">
        <v>18512144.870000001</v>
      </c>
      <c r="D7" s="18">
        <v>595694887.45000005</v>
      </c>
      <c r="E7" s="18">
        <v>596458632.19000006</v>
      </c>
      <c r="F7" s="18">
        <f>C7+D7-E7</f>
        <v>17748400.129999995</v>
      </c>
      <c r="G7" s="18">
        <f t="shared" ref="G7:G13" si="0">F7-C7</f>
        <v>-763744.74000000581</v>
      </c>
    </row>
    <row r="8" spans="1:7" x14ac:dyDescent="0.2">
      <c r="A8" s="3">
        <v>1120</v>
      </c>
      <c r="B8" s="7" t="s">
        <v>10</v>
      </c>
      <c r="C8" s="18">
        <v>6794935.5800000001</v>
      </c>
      <c r="D8" s="18">
        <v>5946056.0899999999</v>
      </c>
      <c r="E8" s="18">
        <v>6214514.9800000004</v>
      </c>
      <c r="F8" s="18">
        <f t="shared" ref="F8:F13" si="1">C8+D8-E8</f>
        <v>6526476.6899999995</v>
      </c>
      <c r="G8" s="18">
        <f t="shared" si="0"/>
        <v>-268458.8900000006</v>
      </c>
    </row>
    <row r="9" spans="1:7" x14ac:dyDescent="0.2">
      <c r="A9" s="3">
        <v>1130</v>
      </c>
      <c r="B9" s="7" t="s">
        <v>11</v>
      </c>
      <c r="C9" s="18">
        <v>520066.93</v>
      </c>
      <c r="D9" s="18">
        <v>41488083.780000001</v>
      </c>
      <c r="E9" s="18">
        <v>37404854.710000001</v>
      </c>
      <c r="F9" s="18">
        <f t="shared" si="1"/>
        <v>4603296</v>
      </c>
      <c r="G9" s="18">
        <f t="shared" si="0"/>
        <v>4083229.07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36317.83</v>
      </c>
      <c r="D11" s="18">
        <v>14702.24</v>
      </c>
      <c r="E11" s="18">
        <v>51020.07</v>
      </c>
      <c r="F11" s="18">
        <f t="shared" si="1"/>
        <v>0</v>
      </c>
      <c r="G11" s="18">
        <f t="shared" si="0"/>
        <v>-36317.83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416882980.11999995</v>
      </c>
      <c r="D15" s="13">
        <f>SUM(D16:D24)</f>
        <v>128250837.69</v>
      </c>
      <c r="E15" s="13">
        <f>SUM(E16:E24)</f>
        <v>123168500.89999999</v>
      </c>
      <c r="F15" s="13">
        <f>SUM(F16:F24)</f>
        <v>421965316.90999997</v>
      </c>
      <c r="G15" s="13">
        <f>SUM(G16:G24)</f>
        <v>5082336.7899999917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382004373.70999998</v>
      </c>
      <c r="D18" s="19">
        <v>126782262.89</v>
      </c>
      <c r="E18" s="19">
        <v>109371466.31999999</v>
      </c>
      <c r="F18" s="19">
        <f t="shared" si="3"/>
        <v>399415170.27999997</v>
      </c>
      <c r="G18" s="19">
        <f t="shared" si="2"/>
        <v>17410796.569999993</v>
      </c>
    </row>
    <row r="19" spans="1:7" x14ac:dyDescent="0.2">
      <c r="A19" s="3">
        <v>1240</v>
      </c>
      <c r="B19" s="7" t="s">
        <v>18</v>
      </c>
      <c r="C19" s="18">
        <v>99536509.450000003</v>
      </c>
      <c r="D19" s="18">
        <v>1390274.8</v>
      </c>
      <c r="E19" s="18">
        <v>0</v>
      </c>
      <c r="F19" s="18">
        <f t="shared" si="3"/>
        <v>100926784.25</v>
      </c>
      <c r="G19" s="18">
        <f t="shared" si="2"/>
        <v>1390274.799999997</v>
      </c>
    </row>
    <row r="20" spans="1:7" x14ac:dyDescent="0.2">
      <c r="A20" s="3">
        <v>1250</v>
      </c>
      <c r="B20" s="7" t="s">
        <v>19</v>
      </c>
      <c r="C20" s="18">
        <v>8403073.9000000004</v>
      </c>
      <c r="D20" s="18">
        <v>78300</v>
      </c>
      <c r="E20" s="18">
        <v>0</v>
      </c>
      <c r="F20" s="18">
        <f t="shared" si="3"/>
        <v>8481373.9000000004</v>
      </c>
      <c r="G20" s="18">
        <f t="shared" si="2"/>
        <v>78300</v>
      </c>
    </row>
    <row r="21" spans="1:7" x14ac:dyDescent="0.2">
      <c r="A21" s="3">
        <v>1260</v>
      </c>
      <c r="B21" s="7" t="s">
        <v>20</v>
      </c>
      <c r="C21" s="18">
        <v>-73060976.939999998</v>
      </c>
      <c r="D21" s="18">
        <v>0</v>
      </c>
      <c r="E21" s="18">
        <v>13797034.58</v>
      </c>
      <c r="F21" s="18">
        <f t="shared" si="3"/>
        <v>-86858011.519999996</v>
      </c>
      <c r="G21" s="18">
        <f t="shared" si="2"/>
        <v>-13797034.579999998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2022-01-26T14:40:19Z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