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2\"/>
    </mc:Choice>
  </mc:AlternateContent>
  <bookViews>
    <workbookView xWindow="0" yWindow="0" windowWidth="23040" windowHeight="9384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F38" i="4"/>
  <c r="E38" i="4"/>
  <c r="D38" i="4"/>
  <c r="C38" i="4"/>
  <c r="B38" i="4"/>
  <c r="G36" i="4"/>
  <c r="G35" i="4" s="1"/>
  <c r="D36" i="4"/>
  <c r="F35" i="4"/>
  <c r="E35" i="4"/>
  <c r="D35" i="4"/>
  <c r="C35" i="4"/>
  <c r="B35" i="4"/>
  <c r="G33" i="4"/>
  <c r="D33" i="4"/>
  <c r="G32" i="4"/>
  <c r="D32" i="4"/>
  <c r="G31" i="4"/>
  <c r="D31" i="4"/>
  <c r="G30" i="4"/>
  <c r="D30" i="4"/>
  <c r="G29" i="4"/>
  <c r="F29" i="4"/>
  <c r="E29" i="4"/>
  <c r="D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D19" i="4" s="1"/>
  <c r="G20" i="4"/>
  <c r="G19" i="4" s="1"/>
  <c r="D20" i="4"/>
  <c r="F19" i="4"/>
  <c r="E19" i="4"/>
  <c r="C19" i="4"/>
  <c r="B19" i="4"/>
  <c r="G15" i="4"/>
  <c r="F15" i="4"/>
  <c r="E15" i="4"/>
  <c r="D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<sst xmlns="http://schemas.openxmlformats.org/spreadsheetml/2006/main" count="50" uniqueCount="29">
  <si>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</si>
  <si>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</si>
  <si>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</si>
  <si>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</si>
  <si>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</si>
  <si>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</si>
  <si>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</si>
  <si>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</si>
  <si>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</si>
  <si>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</si>
  <si>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</si>
  <si>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</si>
  <si>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</si>
  <si>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</si>
  <si>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</si>
  <si>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</si>
  <si>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</si>
  <si>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</si>
  <si>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</si>
  <si>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</si>
  <si>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</si>
  <si>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</si>
  <si>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</si>
  <si>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</si>
  <si>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</si>
  <si>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</si>
  <si>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</si>
  <si>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</si>
  <si>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Junta Municipal de Agua Potable y Alcantarillado de Cortázar, Gto.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</si>
</sst>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zoomScaleNormal="100" workbookViewId="0">
      <selection activeCell="H37" sqref="H37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45" customHeight="1" x14ac:dyDescent="0.2">
      <c r="A1" s="33" t="s">
        <v>28</v>
      </c>
      <c r="B1" s="34"/>
      <c r="C1" s="34"/>
      <c r="D1" s="34"/>
      <c r="E1" s="34"/>
      <c r="F1" s="34"/>
      <c r="G1" s="35"/>
    </row>
    <row r="2" spans="1:7" s="3" customFormat="1" x14ac:dyDescent="0.2">
      <c r="A2" s="26"/>
      <c r="B2" s="38" t="s">
        <v>22</v>
      </c>
      <c r="C2" s="39"/>
      <c r="D2" s="39"/>
      <c r="E2" s="39"/>
      <c r="F2" s="40"/>
      <c r="G2" s="36" t="s">
        <v>4</v>
      </c>
    </row>
    <row r="3" spans="1:7" s="1" customFormat="1" ht="24.9" customHeight="1" x14ac:dyDescent="0.2">
      <c r="A3" s="32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7"/>
    </row>
    <row r="4" spans="1:7" x14ac:dyDescent="0.2">
      <c r="A4" s="27" t="s">
        <v>5</v>
      </c>
      <c r="B4" s="11">
        <v>0</v>
      </c>
      <c r="C4" s="11">
        <v>0</v>
      </c>
      <c r="D4" s="11">
        <f>B4+C4</f>
        <v>0</v>
      </c>
      <c r="E4" s="11">
        <v>0</v>
      </c>
      <c r="F4" s="11">
        <v>0</v>
      </c>
      <c r="G4" s="11">
        <f>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 t="shared" ref="D5:D13" si="0">B5+C5</f>
        <v>0</v>
      </c>
      <c r="E5" s="12">
        <v>0</v>
      </c>
      <c r="F5" s="12">
        <v>0</v>
      </c>
      <c r="G5" s="12">
        <f t="shared" ref="G5:G13" si="1">F5-B5</f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f t="shared" si="1"/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12">
        <f t="shared" si="1"/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f t="shared" si="0"/>
        <v>0</v>
      </c>
      <c r="E8" s="12">
        <v>0</v>
      </c>
      <c r="F8" s="12">
        <v>0</v>
      </c>
      <c r="G8" s="12">
        <f t="shared" si="1"/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0"/>
        <v>0</v>
      </c>
      <c r="E9" s="12">
        <v>0</v>
      </c>
      <c r="F9" s="12">
        <v>0</v>
      </c>
      <c r="G9" s="12">
        <f t="shared" si="1"/>
        <v>0</v>
      </c>
    </row>
    <row r="10" spans="1:7" ht="20.399999999999999" x14ac:dyDescent="0.2">
      <c r="A10" s="27" t="s">
        <v>11</v>
      </c>
      <c r="B10" s="12">
        <v>97333830</v>
      </c>
      <c r="C10" s="12">
        <v>0</v>
      </c>
      <c r="D10" s="12">
        <f t="shared" si="0"/>
        <v>97333830</v>
      </c>
      <c r="E10" s="12">
        <v>45524076.600000001</v>
      </c>
      <c r="F10" s="12">
        <v>45515210.960000001</v>
      </c>
      <c r="G10" s="12">
        <f t="shared" si="1"/>
        <v>-51818619.039999999</v>
      </c>
    </row>
    <row r="11" spans="1:7" ht="20.399999999999999" x14ac:dyDescent="0.2">
      <c r="A11" s="27" t="s">
        <v>18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</row>
    <row r="12" spans="1:7" ht="20.399999999999999" x14ac:dyDescent="0.2">
      <c r="A12" s="27" t="s">
        <v>12</v>
      </c>
      <c r="B12" s="12">
        <v>2977000</v>
      </c>
      <c r="C12" s="12">
        <v>1039905</v>
      </c>
      <c r="D12" s="12">
        <f t="shared" si="0"/>
        <v>4016905</v>
      </c>
      <c r="E12" s="12">
        <v>1039905</v>
      </c>
      <c r="F12" s="12">
        <v>1039905.08</v>
      </c>
      <c r="G12" s="12">
        <f t="shared" si="1"/>
        <v>-1937094.92</v>
      </c>
    </row>
    <row r="13" spans="1:7" x14ac:dyDescent="0.2">
      <c r="A13" s="27" t="s">
        <v>13</v>
      </c>
      <c r="B13" s="12">
        <v>0</v>
      </c>
      <c r="C13" s="12">
        <v>0</v>
      </c>
      <c r="D13" s="12">
        <f t="shared" si="0"/>
        <v>0</v>
      </c>
      <c r="E13" s="12">
        <v>0</v>
      </c>
      <c r="F13" s="12">
        <v>0</v>
      </c>
      <c r="G13" s="12">
        <f t="shared" si="1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41">
        <f>SUM(B4:B13)</f>
        <v>100310830</v>
      </c>
      <c r="C15" s="41">
        <f t="shared" ref="C15:G15" si="2">SUM(C4:C13)</f>
        <v>1039905</v>
      </c>
      <c r="D15" s="41">
        <f t="shared" si="2"/>
        <v>101350735</v>
      </c>
      <c r="E15" s="41">
        <f t="shared" si="2"/>
        <v>46563981.600000001</v>
      </c>
      <c r="F15" s="42">
        <f t="shared" si="2"/>
        <v>46555116.039999999</v>
      </c>
      <c r="G15" s="43">
        <f t="shared" si="2"/>
        <v>-53755713.960000001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44">
        <v>0</v>
      </c>
    </row>
    <row r="17" spans="1:7" ht="10.5" customHeight="1" x14ac:dyDescent="0.2">
      <c r="A17" s="25"/>
      <c r="B17" s="38" t="s">
        <v>22</v>
      </c>
      <c r="C17" s="39"/>
      <c r="D17" s="39"/>
      <c r="E17" s="39"/>
      <c r="F17" s="40"/>
      <c r="G17" s="36" t="s">
        <v>4</v>
      </c>
    </row>
    <row r="18" spans="1:7" ht="20.399999999999999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7"/>
    </row>
    <row r="19" spans="1:7" x14ac:dyDescent="0.2">
      <c r="A19" s="23" t="s">
        <v>15</v>
      </c>
      <c r="B19" s="13">
        <f t="shared" ref="B19:G19" si="3">SUM(B20+B21+B22+B23+B24+B25+B26+B27)</f>
        <v>0</v>
      </c>
      <c r="C19" s="13">
        <f t="shared" si="3"/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 t="shared" ref="D20:D27" si="4">B20+C20</f>
        <v>0</v>
      </c>
      <c r="E20" s="14">
        <v>0</v>
      </c>
      <c r="F20" s="14">
        <v>0</v>
      </c>
      <c r="G20" s="14">
        <f t="shared" ref="G20:G27" si="5">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si="4"/>
        <v>0</v>
      </c>
      <c r="E21" s="14">
        <v>0</v>
      </c>
      <c r="F21" s="14">
        <v>0</v>
      </c>
      <c r="G21" s="14">
        <f t="shared" si="5"/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7" ht="11.4" x14ac:dyDescent="0.2">
      <c r="A24" s="29" t="s">
        <v>16</v>
      </c>
      <c r="B24" s="14">
        <v>0</v>
      </c>
      <c r="C24" s="14">
        <v>0</v>
      </c>
      <c r="D24" s="14">
        <f t="shared" si="4"/>
        <v>0</v>
      </c>
      <c r="E24" s="14">
        <v>0</v>
      </c>
      <c r="F24" s="14">
        <v>0</v>
      </c>
      <c r="G24" s="14">
        <f t="shared" si="5"/>
        <v>0</v>
      </c>
    </row>
    <row r="25" spans="1:7" ht="11.4" x14ac:dyDescent="0.2">
      <c r="A25" s="29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ht="20.399999999999999" x14ac:dyDescent="0.2">
      <c r="A26" s="29" t="s">
        <v>18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ht="20.399999999999999" x14ac:dyDescent="0.2">
      <c r="A27" s="29" t="s">
        <v>12</v>
      </c>
      <c r="B27" s="14">
        <v>0</v>
      </c>
      <c r="C27" s="14">
        <v>0</v>
      </c>
      <c r="D27" s="14">
        <f t="shared" si="4"/>
        <v>0</v>
      </c>
      <c r="E27" s="14">
        <v>0</v>
      </c>
      <c r="F27" s="14">
        <v>0</v>
      </c>
      <c r="G27" s="14">
        <f t="shared" si="5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0.6" x14ac:dyDescent="0.2">
      <c r="A29" s="30" t="s">
        <v>21</v>
      </c>
      <c r="B29" s="15">
        <f t="shared" ref="B29:G29" si="6">SUM(B30:B33)</f>
        <v>100310830</v>
      </c>
      <c r="C29" s="15">
        <f t="shared" si="6"/>
        <v>1039905</v>
      </c>
      <c r="D29" s="15">
        <f t="shared" si="6"/>
        <v>101350735</v>
      </c>
      <c r="E29" s="15">
        <f t="shared" si="6"/>
        <v>46563981.600000001</v>
      </c>
      <c r="F29" s="15">
        <f t="shared" si="6"/>
        <v>46555116.039999999</v>
      </c>
      <c r="G29" s="15">
        <f t="shared" si="6"/>
        <v>-53755713.960000001</v>
      </c>
    </row>
    <row r="30" spans="1:7" x14ac:dyDescent="0.2">
      <c r="A30" s="29" t="s">
        <v>6</v>
      </c>
      <c r="B30" s="14">
        <v>0</v>
      </c>
      <c r="C30" s="14">
        <v>0</v>
      </c>
      <c r="D30" s="14">
        <f>B30+C30</f>
        <v>0</v>
      </c>
      <c r="E30" s="14">
        <v>0</v>
      </c>
      <c r="F30" s="14">
        <v>0</v>
      </c>
      <c r="G30" s="14">
        <f>F30-B30</f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f>B31+C31</f>
        <v>0</v>
      </c>
      <c r="E31" s="14">
        <v>0</v>
      </c>
      <c r="F31" s="14">
        <v>0</v>
      </c>
      <c r="G31" s="14">
        <f t="shared" ref="G31:G33" si="7">F31-B31</f>
        <v>0</v>
      </c>
    </row>
    <row r="32" spans="1:7" ht="21.6" x14ac:dyDescent="0.2">
      <c r="A32" s="29" t="s">
        <v>19</v>
      </c>
      <c r="B32" s="14">
        <v>97333830</v>
      </c>
      <c r="C32" s="14">
        <v>0</v>
      </c>
      <c r="D32" s="14">
        <f>B32+C32</f>
        <v>97333830</v>
      </c>
      <c r="E32" s="14">
        <v>45524076.600000001</v>
      </c>
      <c r="F32" s="14">
        <v>45515210.960000001</v>
      </c>
      <c r="G32" s="14">
        <f t="shared" si="7"/>
        <v>-51818619.039999999</v>
      </c>
    </row>
    <row r="33" spans="1:7" ht="20.399999999999999" x14ac:dyDescent="0.2">
      <c r="A33" s="29" t="s">
        <v>12</v>
      </c>
      <c r="B33" s="14">
        <v>2977000</v>
      </c>
      <c r="C33" s="14">
        <v>1039905</v>
      </c>
      <c r="D33" s="14">
        <f>B33+C33</f>
        <v>4016905</v>
      </c>
      <c r="E33" s="14">
        <v>1039905</v>
      </c>
      <c r="F33" s="14">
        <v>1039905.08</v>
      </c>
      <c r="G33" s="14">
        <f t="shared" si="7"/>
        <v>-1937094.92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 t="shared" ref="B35:G35" si="8">SUM(B36)</f>
        <v>0</v>
      </c>
      <c r="C35" s="15">
        <f t="shared" si="8"/>
        <v>0</v>
      </c>
      <c r="D35" s="15">
        <f t="shared" si="8"/>
        <v>0</v>
      </c>
      <c r="E35" s="15">
        <f t="shared" si="8"/>
        <v>0</v>
      </c>
      <c r="F35" s="15">
        <f t="shared" si="8"/>
        <v>0</v>
      </c>
      <c r="G35" s="15">
        <f t="shared" si="8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>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41">
        <f>SUM(B35+B29+B19)</f>
        <v>100310830</v>
      </c>
      <c r="C38" s="41">
        <f t="shared" ref="C38:G38" si="9">SUM(C35+C29+C19)</f>
        <v>1039905</v>
      </c>
      <c r="D38" s="41">
        <f t="shared" si="9"/>
        <v>101350735</v>
      </c>
      <c r="E38" s="41">
        <f t="shared" si="9"/>
        <v>46563981.600000001</v>
      </c>
      <c r="F38" s="41">
        <f t="shared" si="9"/>
        <v>46555116.039999999</v>
      </c>
      <c r="G38" s="43">
        <f t="shared" si="9"/>
        <v>-53755713.960000001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44">
        <v>0</v>
      </c>
    </row>
    <row r="41" spans="1:7" ht="11.4" x14ac:dyDescent="0.2">
      <c r="A41" s="22" t="s">
        <v>24</v>
      </c>
    </row>
    <row r="42" spans="1:7" ht="11.4" x14ac:dyDescent="0.2">
      <c r="A42" s="22" t="s">
        <v>20</v>
      </c>
    </row>
    <row r="43" spans="1:7" ht="11.4" x14ac:dyDescent="0.2">
      <c r="A43" s="22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0c865bf4-0f22-4e4d-b041-7b0c1657e5a8"/>
    <ds:schemaRef ds:uri="http://purl.org/dc/terms/"/>
    <ds:schemaRef ds:uri="http://schemas.microsoft.com/office/2006/documentManagement/types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CONTABILIDADDOS</cp:lastModifiedBy>
  <cp:revision/>
  <dcterms:created xsi:type="dcterms:W3CDTF">2012-12-11T20:48:19Z</dcterms:created>
  <dcterms:modified xsi:type="dcterms:W3CDTF">2025-07-23T20:34:44Z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