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84\Depto_Contabilidad\O.F.S\JUMAPAC GENERADOR CP 2024\ESTADOS FINANCIEROS HANA ZFIR032 2400\"/>
    </mc:Choice>
  </mc:AlternateContent>
  <xr:revisionPtr revIDLastSave="0" documentId="13_ncr:1_{3B03863C-BAA0-42C3-8FE2-D75D2CEE94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B52" i="5" l="1"/>
  <c r="C57" i="5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<sst xmlns="http://schemas.openxmlformats.org/spreadsheetml/2006/main" count="55" uniqueCount="55">
  <si>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</si>
  <si>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</si>
  <si>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</si>
  <si>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</si>
  <si>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</si>
  <si>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</si>
  <si>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</si>
  <si>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</si>
  <si>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</si>
  <si>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</si>
  <si>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</si>
  <si>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</si>
  <si>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</si>
  <si>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</si>
  <si>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</si>
  <si>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</si>
  <si>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</si>
  <si>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</si>
  <si>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</si>
  <si>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</si>
  <si>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</si>
  <si>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</si>
  <si>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</si>
  <si>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</si>
  <si>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</si>
  <si>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</si>
  <si>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</si>
  <si>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</si>
  <si>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</si>
  <si>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</si>
  <si>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</si>
  <si>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</si>
  <si>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</si>
  <si>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</si>
  <si>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</si>
  <si>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</si>
  <si>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</si>
  <si>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</si>
  <si>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</si>
  <si>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</si>
  <si>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</si>
  <si>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</si>
  <si>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</si>
  <si>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</si>
  <si>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</si>
  <si>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</si>
  <si>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</si>
  <si>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</si>
  <si>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</si>
  <si>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</si>
  <si>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</si>
  <si>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</si>
  <si>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</si>
  <si>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</si>
  <si>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Junta Municipal de Agua Potable y Alcantarillado de Cortázar, Gto.
Estado de Cambios en la Situación Financiera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</si>
</sst>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H16" sqref="H1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52012179.570000008</v>
      </c>
      <c r="C3" s="19">
        <f>C4+C13</f>
        <v>27064913.619999997</v>
      </c>
    </row>
    <row r="4" spans="1:3" ht="11.25" customHeight="1" x14ac:dyDescent="0.2">
      <c r="A4" s="9" t="s">
        <v>7</v>
      </c>
      <c r="B4" s="19">
        <f>SUM(B5:B11)</f>
        <v>47542108.550000004</v>
      </c>
      <c r="C4" s="19">
        <f>SUM(C5:C11)</f>
        <v>3654939.22</v>
      </c>
    </row>
    <row r="5" spans="1:3" ht="11.25" customHeight="1" x14ac:dyDescent="0.2">
      <c r="A5" s="10" t="s">
        <v>14</v>
      </c>
      <c r="B5" s="11">
        <v>41970026.560000002</v>
      </c>
      <c r="C5" s="11">
        <v>0</v>
      </c>
    </row>
    <row r="6" spans="1:3" ht="11.25" customHeight="1" x14ac:dyDescent="0.2">
      <c r="A6" s="10" t="s">
        <v>15</v>
      </c>
      <c r="B6" s="11">
        <v>0</v>
      </c>
      <c r="C6" s="11">
        <v>2822122.41</v>
      </c>
    </row>
    <row r="7" spans="1:3" ht="11.25" customHeight="1" x14ac:dyDescent="0.2">
      <c r="A7" s="10" t="s">
        <v>16</v>
      </c>
      <c r="B7" s="11">
        <v>5572081.9900000002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832816.81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9">
        <f>SUM(B14:B22)</f>
        <v>4470071.0199999996</v>
      </c>
      <c r="C13" s="19">
        <f>SUM(C14:C22)</f>
        <v>23409974.399999999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16739378.85</v>
      </c>
    </row>
    <row r="17" spans="1:3" ht="11.25" customHeight="1" x14ac:dyDescent="0.2">
      <c r="A17" s="10" t="s">
        <v>22</v>
      </c>
      <c r="B17" s="11">
        <v>0</v>
      </c>
      <c r="C17" s="11">
        <v>6599870.9400000004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4470071.0199999996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70724.61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9">
        <f>B25+B35</f>
        <v>549877.09</v>
      </c>
      <c r="C24" s="19">
        <f>C25+C35</f>
        <v>0</v>
      </c>
    </row>
    <row r="25" spans="1:3" ht="11.25" customHeight="1" x14ac:dyDescent="0.2">
      <c r="A25" s="9" t="s">
        <v>9</v>
      </c>
      <c r="B25" s="19">
        <f>SUM(B26:B33)</f>
        <v>549877.09</v>
      </c>
      <c r="C25" s="19">
        <f>SUM(C26:C33)</f>
        <v>0</v>
      </c>
    </row>
    <row r="26" spans="1:3" ht="11.25" customHeight="1" x14ac:dyDescent="0.2">
      <c r="A26" s="10" t="s">
        <v>28</v>
      </c>
      <c r="B26" s="11">
        <v>549877.09</v>
      </c>
      <c r="C26" s="11">
        <v>0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9">
        <f>B45+B50+B57</f>
        <v>5710441.5</v>
      </c>
      <c r="C43" s="19">
        <f>C45+C50+C57</f>
        <v>31207584.539999999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9">
        <f>SUM(B46:B48)</f>
        <v>19932.47</v>
      </c>
      <c r="C45" s="19">
        <f>SUM(C46:C48)</f>
        <v>0</v>
      </c>
    </row>
    <row r="46" spans="1:3" ht="11.25" customHeight="1" x14ac:dyDescent="0.2">
      <c r="A46" s="10" t="s">
        <v>4</v>
      </c>
      <c r="B46" s="11">
        <v>19932.47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9">
        <f>SUM(B51:B55)</f>
        <v>5690509.0300000003</v>
      </c>
      <c r="C50" s="19">
        <f>SUM(C51:C55)</f>
        <v>31207584.539999999</v>
      </c>
    </row>
    <row r="51" spans="1:3" ht="11.25" customHeight="1" x14ac:dyDescent="0.2">
      <c r="A51" s="10" t="s">
        <v>43</v>
      </c>
      <c r="B51" s="11">
        <v>0</v>
      </c>
      <c r="C51" s="11">
        <v>31207584.539999999</v>
      </c>
    </row>
    <row r="52" spans="1:3" ht="11.25" customHeight="1" x14ac:dyDescent="0.2">
      <c r="A52" s="10" t="s">
        <v>44</v>
      </c>
      <c r="B52" s="11">
        <f>5690509.13-0.1</f>
        <v>5690509.0300000003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cp:lastPrinted>2017-12-15T19:17:38Z</cp:lastPrinted>
  <dcterms:created xsi:type="dcterms:W3CDTF">2012-12-11T20:26:08Z</dcterms:created>
  <dcterms:modified xsi:type="dcterms:W3CDTF">2025-02-20T22:36:16Z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