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CUENTA PUBLICA 2021\2023\3\"/>
    </mc:Choice>
  </mc:AlternateContent>
  <bookViews>
    <workbookView xWindow="30" yWindow="30" windowWidth="20370" windowHeight="10890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<sst xmlns="http://schemas.openxmlformats.org/spreadsheetml/2006/main" count="64" uniqueCount="64">
  <si>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</si>
  <si>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</si>
  <si>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</si>
  <si>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</si>
  <si>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</si>
  <si>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</si>
  <si>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</si>
  <si>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</si>
  <si>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</si>
  <si>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</si>
  <si>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</si>
  <si>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</si>
  <si>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</si>
  <si>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</si>
  <si>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</si>
  <si>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</si>
  <si>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</si>
  <si>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</si>
  <si>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</si>
  <si>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</si>
  <si>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</si>
  <si>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</si>
  <si>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</si>
  <si>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</si>
  <si>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</si>
  <si>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</si>
  <si>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</si>
  <si>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</si>
  <si>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</si>
  <si>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</si>
  <si>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</si>
  <si>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</si>
  <si>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</si>
  <si>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</si>
  <si>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</si>
  <si>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</si>
  <si>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</si>
  <si>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</si>
  <si>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</si>
  <si>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</si>
  <si>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</si>
  <si>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</si>
  <si>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</si>
  <si>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</si>
  <si>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</si>
  <si>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</si>
  <si>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</si>
  <si>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</si>
  <si>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</si>
  <si>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</si>
  <si>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</si>
  <si>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</si>
  <si>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</si>
  <si>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</si>
  <si>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</si>
  <si>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</si>
  <si>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</si>
  <si>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</si>
  <si>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</si>
  <si>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</si>
  <si>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</si>
  <si>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</si>
  <si>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</si>
  <si>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Cortázar, Gto.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</si>
</sst>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130000</v>
      </c>
      <c r="C6" s="11">
        <f>SUM(C7:C8)</f>
        <v>81070706.090000004</v>
      </c>
      <c r="D6" s="11">
        <f t="shared" ref="D6:G6" si="0">SUM(D7:D8)</f>
        <v>81200706.090000004</v>
      </c>
      <c r="E6" s="11">
        <f t="shared" si="0"/>
        <v>14704425.199999999</v>
      </c>
      <c r="F6" s="11">
        <f t="shared" si="0"/>
        <v>14704425.199999999</v>
      </c>
      <c r="G6" s="11">
        <f t="shared" si="0"/>
        <v>66496280.890000001</v>
      </c>
      <c r="H6" s="9">
        <v>0</v>
      </c>
    </row>
    <row r="7" spans="1:8" x14ac:dyDescent="0.2">
      <c r="A7" s="15" t="s">
        <v>1</v>
      </c>
      <c r="B7" s="12">
        <v>130000</v>
      </c>
      <c r="C7" s="12">
        <v>81070706.090000004</v>
      </c>
      <c r="D7" s="12">
        <f>B7+C7</f>
        <v>81200706.090000004</v>
      </c>
      <c r="E7" s="12">
        <v>14704425.199999999</v>
      </c>
      <c r="F7" s="12">
        <v>14704425.199999999</v>
      </c>
      <c r="G7" s="12">
        <f>D7-E7</f>
        <v>66496280.890000001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332746198.31999999</v>
      </c>
      <c r="C9" s="11">
        <f>SUM(C10:C17)</f>
        <v>7980057.6500000004</v>
      </c>
      <c r="D9" s="11">
        <f t="shared" ref="D9:G9" si="1">SUM(D10:D17)</f>
        <v>340726255.96999997</v>
      </c>
      <c r="E9" s="11">
        <f t="shared" si="1"/>
        <v>203740629.22</v>
      </c>
      <c r="F9" s="11">
        <f t="shared" si="1"/>
        <v>203101583.84</v>
      </c>
      <c r="G9" s="11">
        <f t="shared" si="1"/>
        <v>136985626.74999997</v>
      </c>
      <c r="H9" s="9">
        <v>0</v>
      </c>
    </row>
    <row r="10" spans="1:8" x14ac:dyDescent="0.2">
      <c r="A10" s="15" t="s">
        <v>4</v>
      </c>
      <c r="B10" s="12">
        <v>332746198.31999999</v>
      </c>
      <c r="C10" s="12">
        <v>-3393996.73</v>
      </c>
      <c r="D10" s="12">
        <f t="shared" ref="D10:D17" si="2">B10+C10</f>
        <v>329352201.58999997</v>
      </c>
      <c r="E10" s="12">
        <v>192798187.03</v>
      </c>
      <c r="F10" s="12">
        <v>192159141.65000001</v>
      </c>
      <c r="G10" s="12">
        <f t="shared" ref="G10:G17" si="3">D10-E10</f>
        <v>136554014.55999997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11374054.380000001</v>
      </c>
      <c r="D17" s="12">
        <f t="shared" si="2"/>
        <v>11374054.380000001</v>
      </c>
      <c r="E17" s="12">
        <v>10942442.189999999</v>
      </c>
      <c r="F17" s="12">
        <v>10942442.189999999</v>
      </c>
      <c r="G17" s="12">
        <f t="shared" si="3"/>
        <v>431612.19000000134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332876198.31999999</v>
      </c>
      <c r="C35" s="13">
        <f t="shared" ref="C35:G35" si="16">SUM(C6+C9+C18+C22+C25+C30+C32+C33+C34)</f>
        <v>89050763.74000001</v>
      </c>
      <c r="D35" s="13">
        <f t="shared" si="16"/>
        <v>421926962.05999994</v>
      </c>
      <c r="E35" s="13">
        <f t="shared" si="16"/>
        <v>218445054.41999999</v>
      </c>
      <c r="F35" s="13">
        <f t="shared" si="16"/>
        <v>217806009.03999999</v>
      </c>
      <c r="G35" s="13">
        <f t="shared" si="16"/>
        <v>203481907.63999999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2023-11-06T19:35:13Z</cp:lastPrinted>
  <dcterms:created xsi:type="dcterms:W3CDTF">2012-12-11T21:13:37Z</dcterms:created>
  <dcterms:modified xsi:type="dcterms:W3CDTF">2023-11-06T19:35:17Z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