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Tesoreria\Documents\ANDREA\_Cuenta Pública\2023\2do Trimestre 2023\2° T Página  2023\Cuenta Pública\"/>
    </mc:Choice>
  </mc:AlternateContent>
  <bookViews>
    <workbookView xWindow="30" yWindow="30" windowWidth="20370" windowHeight="10890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91029"/>
  <fileRecoveryPr autoRecover="0"/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<sst xmlns="http://schemas.openxmlformats.org/spreadsheetml/2006/main" count="56" uniqueCount="56">
  <si>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</si>
  <si>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</si>
  <si>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</si>
  <si>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</si>
  <si>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</si>
  <si>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</si>
  <si>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</si>
  <si>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</si>
  <si>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</si>
  <si>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</si>
  <si>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</si>
  <si>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</si>
  <si>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</si>
  <si>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</si>
  <si>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</si>
  <si>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</si>
  <si>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</si>
  <si>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</si>
  <si>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</si>
  <si>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</si>
  <si>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</si>
  <si>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</si>
  <si>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</si>
  <si>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</si>
  <si>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</si>
  <si>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</si>
  <si>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</si>
  <si>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</si>
  <si>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</si>
  <si>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</si>
  <si>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</si>
  <si>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</si>
  <si>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</si>
  <si>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</si>
  <si>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</si>
  <si>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</si>
  <si>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</si>
  <si>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</si>
  <si>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</si>
  <si>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</si>
  <si>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</si>
  <si>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</si>
  <si>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</si>
  <si>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</si>
  <si>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</si>
  <si>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</si>
  <si>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</si>
  <si>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</si>
  <si>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</si>
  <si>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</si>
  <si>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</si>
  <si>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</si>
  <si>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</si>
  <si>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</si>
  <si>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</si>
  <si>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Municipio de Cortázar, Gto.
Estado de Actividades
Del 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</si>
</sst>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right"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Alignment="1">
      <alignment horizontal="left" indent="1"/>
    </xf>
    <xf numFmtId="3" fontId="4" fillId="0" borderId="4" xfId="8" applyNumberFormat="1" applyFont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Border="1" applyAlignment="1" applyProtection="1">
      <alignment horizontal="right"/>
      <protection locked="0"/>
    </xf>
    <xf numFmtId="3" fontId="3" fillId="0" borderId="4" xfId="8" applyNumberFormat="1" applyFont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tabSelected="1" zoomScaleNormal="100" workbookViewId="0">
      <selection sqref="A1:C1"/>
    </sheetView>
  </sheetViews>
  <sheetFormatPr baseColWidth="10" defaultColWidth="12" defaultRowHeight="11.25" x14ac:dyDescent="0.2"/>
  <cols>
    <col min="1" max="1" width="100.83203125" style="1" customWidth="1"/>
    <col min="2" max="3" width="1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55</v>
      </c>
      <c r="B1" s="18"/>
      <c r="C1" s="19"/>
    </row>
    <row r="2" spans="1:4" x14ac:dyDescent="0.2">
      <c r="A2" s="5" t="s">
        <v>53</v>
      </c>
      <c r="B2" s="5">
        <v>2023</v>
      </c>
      <c r="C2" s="5">
        <v>2022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4">
        <f>SUM(B5:B11)</f>
        <v>33802883.399999999</v>
      </c>
      <c r="C4" s="14">
        <f>SUM(C5:C11)</f>
        <v>52773708.74000001</v>
      </c>
      <c r="D4" s="2"/>
    </row>
    <row r="5" spans="1:4" x14ac:dyDescent="0.2">
      <c r="A5" s="8" t="s">
        <v>1</v>
      </c>
      <c r="B5" s="15">
        <v>19521479.059999999</v>
      </c>
      <c r="C5" s="15">
        <v>23046235.870000001</v>
      </c>
      <c r="D5" s="4">
        <v>4110</v>
      </c>
    </row>
    <row r="6" spans="1:4" x14ac:dyDescent="0.2">
      <c r="A6" s="8" t="s">
        <v>34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10686384.85</v>
      </c>
      <c r="C8" s="15">
        <v>19315033.050000001</v>
      </c>
      <c r="D8" s="4">
        <v>4140</v>
      </c>
    </row>
    <row r="9" spans="1:4" x14ac:dyDescent="0.2">
      <c r="A9" s="8" t="s">
        <v>46</v>
      </c>
      <c r="B9" s="15">
        <v>1556142.01</v>
      </c>
      <c r="C9" s="15">
        <v>6334161.4800000004</v>
      </c>
      <c r="D9" s="4">
        <v>4150</v>
      </c>
    </row>
    <row r="10" spans="1:4" x14ac:dyDescent="0.2">
      <c r="A10" s="8" t="s">
        <v>47</v>
      </c>
      <c r="B10" s="15">
        <v>2038877.48</v>
      </c>
      <c r="C10" s="15">
        <v>4078278.34</v>
      </c>
      <c r="D10" s="4">
        <v>4160</v>
      </c>
    </row>
    <row r="11" spans="1:4" ht="11.25" customHeight="1" x14ac:dyDescent="0.2">
      <c r="A11" s="8" t="s">
        <v>48</v>
      </c>
      <c r="B11" s="15">
        <v>0</v>
      </c>
      <c r="C11" s="15">
        <v>0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49</v>
      </c>
      <c r="B13" s="14">
        <f>SUM(B14:B15)</f>
        <v>157709707.10999998</v>
      </c>
      <c r="C13" s="14">
        <f>SUM(C14:C15)</f>
        <v>290730135.23000002</v>
      </c>
      <c r="D13" s="2"/>
    </row>
    <row r="14" spans="1:4" ht="22.5" x14ac:dyDescent="0.2">
      <c r="A14" s="8" t="s">
        <v>50</v>
      </c>
      <c r="B14" s="15">
        <v>150667337.72</v>
      </c>
      <c r="C14" s="15">
        <v>290730135.23000002</v>
      </c>
      <c r="D14" s="4">
        <v>4210</v>
      </c>
    </row>
    <row r="15" spans="1:4" ht="11.25" customHeight="1" x14ac:dyDescent="0.2">
      <c r="A15" s="8" t="s">
        <v>51</v>
      </c>
      <c r="B15" s="15">
        <v>7042369.3899999997</v>
      </c>
      <c r="C15" s="15">
        <v>0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40</v>
      </c>
      <c r="B17" s="14">
        <f>SUM(B18:B22)</f>
        <v>0</v>
      </c>
      <c r="C17" s="14">
        <f>SUM(C18:C22)</f>
        <v>0</v>
      </c>
      <c r="D17" s="2"/>
    </row>
    <row r="18" spans="1:5" ht="11.25" customHeight="1" x14ac:dyDescent="0.2">
      <c r="A18" s="8" t="s">
        <v>35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0</v>
      </c>
      <c r="C22" s="15">
        <v>0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191512590.50999999</v>
      </c>
      <c r="C24" s="16">
        <f>SUM(C4+C13+C17)</f>
        <v>343503843.97000003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41</v>
      </c>
      <c r="B27" s="14">
        <f>SUM(B28:B30)</f>
        <v>110121372.53</v>
      </c>
      <c r="C27" s="14">
        <f>SUM(C28:C30)</f>
        <v>245721290.17000002</v>
      </c>
      <c r="D27" s="2"/>
    </row>
    <row r="28" spans="1:5" ht="11.25" customHeight="1" x14ac:dyDescent="0.2">
      <c r="A28" s="8" t="s">
        <v>36</v>
      </c>
      <c r="B28" s="15">
        <v>71165810.030000001</v>
      </c>
      <c r="C28" s="15">
        <v>147564959.31</v>
      </c>
      <c r="D28" s="4">
        <v>5110</v>
      </c>
    </row>
    <row r="29" spans="1:5" ht="11.25" customHeight="1" x14ac:dyDescent="0.2">
      <c r="A29" s="8" t="s">
        <v>16</v>
      </c>
      <c r="B29" s="15">
        <v>16398919.65</v>
      </c>
      <c r="C29" s="15">
        <v>40770179.939999998</v>
      </c>
      <c r="D29" s="4">
        <v>5120</v>
      </c>
    </row>
    <row r="30" spans="1:5" ht="11.25" customHeight="1" x14ac:dyDescent="0.2">
      <c r="A30" s="8" t="s">
        <v>17</v>
      </c>
      <c r="B30" s="15">
        <v>22556642.850000001</v>
      </c>
      <c r="C30" s="15">
        <v>57386150.920000002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52</v>
      </c>
      <c r="B32" s="14">
        <f>SUM(B33:B41)</f>
        <v>16289998.279999999</v>
      </c>
      <c r="C32" s="14">
        <f>SUM(C33:C41)</f>
        <v>33628082.530000001</v>
      </c>
      <c r="D32" s="2"/>
    </row>
    <row r="33" spans="1:4" ht="11.25" customHeight="1" x14ac:dyDescent="0.2">
      <c r="A33" s="8" t="s">
        <v>18</v>
      </c>
      <c r="B33" s="15">
        <v>5457451.0800000001</v>
      </c>
      <c r="C33" s="15">
        <v>12910799.199999999</v>
      </c>
      <c r="D33" s="4">
        <v>5210</v>
      </c>
    </row>
    <row r="34" spans="1:4" ht="11.25" customHeight="1" x14ac:dyDescent="0.2">
      <c r="A34" s="8" t="s">
        <v>19</v>
      </c>
      <c r="B34" s="15">
        <v>28080</v>
      </c>
      <c r="C34" s="15">
        <v>56160</v>
      </c>
      <c r="D34" s="4">
        <v>5220</v>
      </c>
    </row>
    <row r="35" spans="1:4" ht="11.25" customHeight="1" x14ac:dyDescent="0.2">
      <c r="A35" s="8" t="s">
        <v>20</v>
      </c>
      <c r="B35" s="15">
        <v>1044000</v>
      </c>
      <c r="C35" s="15">
        <v>3207000</v>
      </c>
      <c r="D35" s="4">
        <v>5230</v>
      </c>
    </row>
    <row r="36" spans="1:4" ht="11.25" customHeight="1" x14ac:dyDescent="0.2">
      <c r="A36" s="8" t="s">
        <v>21</v>
      </c>
      <c r="B36" s="15">
        <v>8690209.9299999997</v>
      </c>
      <c r="C36" s="15">
        <v>15315355.869999999</v>
      </c>
      <c r="D36" s="4">
        <v>5240</v>
      </c>
    </row>
    <row r="37" spans="1:4" ht="11.25" customHeight="1" x14ac:dyDescent="0.2">
      <c r="A37" s="8" t="s">
        <v>22</v>
      </c>
      <c r="B37" s="15">
        <v>1070257.27</v>
      </c>
      <c r="C37" s="15">
        <v>1944367.46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194400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475000</v>
      </c>
      <c r="C43" s="14">
        <f>SUM(C44:C46)</f>
        <v>530000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475000</v>
      </c>
      <c r="C46" s="15">
        <v>530000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42</v>
      </c>
      <c r="B48" s="14">
        <f>SUM(B49:B53)</f>
        <v>0</v>
      </c>
      <c r="C48" s="14">
        <f>SUM(C49:C53)</f>
        <v>102060</v>
      </c>
      <c r="D48" s="2"/>
    </row>
    <row r="49" spans="1:5" ht="11.25" customHeight="1" x14ac:dyDescent="0.2">
      <c r="A49" s="8" t="s">
        <v>26</v>
      </c>
      <c r="B49" s="15">
        <v>0</v>
      </c>
      <c r="C49" s="15">
        <v>102060</v>
      </c>
      <c r="D49" s="4">
        <v>5410</v>
      </c>
    </row>
    <row r="50" spans="1:5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5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5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5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5" ht="11.25" customHeight="1" x14ac:dyDescent="0.2">
      <c r="A54" s="8"/>
      <c r="B54" s="13"/>
      <c r="C54" s="13"/>
      <c r="D54" s="2"/>
    </row>
    <row r="55" spans="1:5" ht="11.25" customHeight="1" x14ac:dyDescent="0.2">
      <c r="A55" s="7" t="s">
        <v>43</v>
      </c>
      <c r="B55" s="14">
        <f>SUM(B56:B59)</f>
        <v>603407.66</v>
      </c>
      <c r="C55" s="14">
        <f>SUM(C56:C59)</f>
        <v>11965328.529999999</v>
      </c>
      <c r="D55" s="2"/>
    </row>
    <row r="56" spans="1:5" ht="11.25" customHeight="1" x14ac:dyDescent="0.2">
      <c r="A56" s="8" t="s">
        <v>31</v>
      </c>
      <c r="B56" s="15">
        <v>603407.66</v>
      </c>
      <c r="C56" s="15">
        <v>11965328.529999999</v>
      </c>
      <c r="D56" s="4">
        <v>5510</v>
      </c>
    </row>
    <row r="57" spans="1:5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5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5" ht="11.25" customHeight="1" x14ac:dyDescent="0.2">
      <c r="A59" s="8" t="s">
        <v>33</v>
      </c>
      <c r="B59" s="15">
        <v>0</v>
      </c>
      <c r="C59" s="15">
        <v>0</v>
      </c>
      <c r="D59" s="4">
        <v>5590</v>
      </c>
    </row>
    <row r="60" spans="1:5" ht="11.25" customHeight="1" x14ac:dyDescent="0.2">
      <c r="A60" s="8"/>
      <c r="B60" s="13"/>
      <c r="C60" s="13"/>
      <c r="D60" s="2"/>
    </row>
    <row r="61" spans="1:5" ht="11.25" customHeight="1" x14ac:dyDescent="0.2">
      <c r="A61" s="7" t="s">
        <v>39</v>
      </c>
      <c r="B61" s="14">
        <f>SUM(B62)</f>
        <v>5604821.6200000001</v>
      </c>
      <c r="C61" s="14">
        <f>SUM(C62)</f>
        <v>46375562.18</v>
      </c>
      <c r="D61" s="2"/>
    </row>
    <row r="62" spans="1:5" ht="11.25" customHeight="1" x14ac:dyDescent="0.2">
      <c r="A62" s="8" t="s">
        <v>37</v>
      </c>
      <c r="B62" s="15">
        <v>5604821.6200000001</v>
      </c>
      <c r="C62" s="15">
        <v>46375562.18</v>
      </c>
      <c r="D62" s="4">
        <v>5610</v>
      </c>
    </row>
    <row r="63" spans="1:5" ht="11.25" customHeight="1" x14ac:dyDescent="0.2">
      <c r="A63" s="9"/>
      <c r="B63" s="13"/>
      <c r="C63" s="13"/>
      <c r="D63" s="2"/>
    </row>
    <row r="64" spans="1:5" ht="11.25" customHeight="1" x14ac:dyDescent="0.2">
      <c r="A64" s="6" t="s">
        <v>44</v>
      </c>
      <c r="B64" s="14">
        <f>B61+B55+B48+B43+B32+B27</f>
        <v>133094600.09</v>
      </c>
      <c r="C64" s="16">
        <f>C61+C55+C48+C43+C32+C27</f>
        <v>338322323.41000003</v>
      </c>
      <c r="D64" s="2"/>
      <c r="E64" s="2"/>
    </row>
    <row r="65" spans="1:8" ht="11.25" customHeight="1" x14ac:dyDescent="0.2">
      <c r="A65" s="10"/>
      <c r="B65" s="13"/>
      <c r="C65" s="13"/>
      <c r="D65" s="2"/>
      <c r="E65" s="2"/>
    </row>
    <row r="66" spans="1:8" s="2" customFormat="1" x14ac:dyDescent="0.2">
      <c r="A66" s="6" t="s">
        <v>38</v>
      </c>
      <c r="B66" s="14">
        <f>B24-B64</f>
        <v>58417990.419999987</v>
      </c>
      <c r="C66" s="14">
        <f>C24-C64</f>
        <v>5181520.5600000024</v>
      </c>
      <c r="E66" s="1"/>
    </row>
    <row r="67" spans="1:8" s="2" customFormat="1" x14ac:dyDescent="0.2">
      <c r="A67" s="9"/>
      <c r="B67" s="13"/>
      <c r="C67" s="13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2.75" x14ac:dyDescent="0.2">
      <c r="A69" s="11" t="s">
        <v>54</v>
      </c>
    </row>
  </sheetData>
  <sheetProtection formatCells="0" formatColumns="0" formatRows="0" autoFilter="0"/>
  <mergeCells count="1">
    <mergeCell ref="A1:C1"/>
  </mergeCells>
  <printOptions horizontalCentered="1"/>
  <pageMargins left="0.47" right="0.4" top="0.78740157480314965" bottom="0.52" header="0.31496062992125984" footer="0.31496062992125984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dcmitype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</cp:lastModifiedBy>
  <cp:lastPrinted>2023-08-14T18:11:52Z</cp:lastPrinted>
  <dcterms:created xsi:type="dcterms:W3CDTF">2012-12-11T20:29:16Z</dcterms:created>
  <dcterms:modified xsi:type="dcterms:W3CDTF">2023-08-14T18:11:54Z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