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Cierre 2023\Cierre FIRMAS 2023\"/>
    </mc:Choice>
  </mc:AlternateContent>
  <bookViews>
    <workbookView xWindow="0" yWindow="0" windowWidth="20490" windowHeight="7050" tabRatio="885"/>
  </bookViews>
  <sheets>
    <sheet name="CFG" sheetId="5" r:id="rId1"/>
  </sheets>
  <definedNames>
    <definedName name="_xlnm._FilterDatabase" localSheetId="0" hidden="1">CFG!$A$3:$G$40</definedName>
  </definedNames>
  <calcPr calcId="162913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B42" i="5" l="1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D42" i="5" l="1"/>
  <c r="G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<sst xmlns="http://schemas.openxmlformats.org/spreadsheetml/2006/main" count="45" uniqueCount="45">
  <si>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</si>
  <si>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</si>
  <si>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</si>
  <si>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</si>
  <si>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</si>
  <si>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</si>
  <si>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</si>
  <si>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</si>
  <si>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</si>
  <si>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</si>
  <si>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</si>
  <si>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</si>
  <si>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</si>
  <si>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</si>
  <si>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</si>
  <si>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</si>
  <si>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</si>
  <si>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</si>
  <si>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</si>
  <si>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</si>
  <si>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</si>
  <si>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</si>
  <si>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</si>
  <si>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</si>
  <si>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</si>
  <si>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</si>
  <si>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</si>
  <si>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</si>
  <si>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</si>
  <si>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</si>
  <si>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</si>
  <si>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</si>
  <si>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</si>
  <si>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</si>
  <si>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</si>
  <si>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</si>
  <si>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</si>
  <si>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</si>
  <si>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</si>
  <si>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</si>
  <si>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</si>
  <si>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</si>
  <si>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</si>
  <si>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Politica de Gobierno</t>
  </si>
  <si>
    <t>Municipio de Cortázar,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</si>
</sst>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4" fontId="6" fillId="0" borderId="10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2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6" fillId="0" borderId="10" xfId="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0" fontId="6" fillId="0" borderId="6" xfId="0" applyFont="1" applyBorder="1" applyAlignment="1" applyProtection="1">
      <alignment horizontal="left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468000</xdr:colOff>
      <xdr:row>0</xdr:row>
      <xdr:rowOff>540000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8000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485778</xdr:colOff>
      <xdr:row>0</xdr:row>
      <xdr:rowOff>19050</xdr:rowOff>
    </xdr:from>
    <xdr:to>
      <xdr:col>6</xdr:col>
      <xdr:colOff>986877</xdr:colOff>
      <xdr:row>0</xdr:row>
      <xdr:rowOff>559050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78" y="19050"/>
          <a:ext cx="501099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1" t="s">
        <v>44</v>
      </c>
      <c r="B1" s="19"/>
      <c r="C1" s="19"/>
      <c r="D1" s="19"/>
      <c r="E1" s="19"/>
      <c r="F1" s="19"/>
      <c r="G1" s="20"/>
    </row>
    <row r="2" spans="1:7" x14ac:dyDescent="0.2">
      <c r="A2" s="10"/>
      <c r="B2" s="21" t="s">
        <v>38</v>
      </c>
      <c r="C2" s="19"/>
      <c r="D2" s="19"/>
      <c r="E2" s="19"/>
      <c r="F2" s="20"/>
      <c r="G2" s="22" t="s">
        <v>37</v>
      </c>
    </row>
    <row r="3" spans="1:7" ht="24.95" customHeight="1" x14ac:dyDescent="0.2">
      <c r="A3" s="11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23"/>
    </row>
    <row r="4" spans="1:7" x14ac:dyDescent="0.2">
      <c r="A4" s="12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s="5" customFormat="1" x14ac:dyDescent="0.2">
      <c r="A5" s="13"/>
      <c r="B5" s="14"/>
      <c r="C5" s="14"/>
      <c r="D5" s="14"/>
      <c r="E5" s="14"/>
      <c r="F5" s="14"/>
      <c r="G5" s="14"/>
    </row>
    <row r="6" spans="1:7" x14ac:dyDescent="0.2">
      <c r="A6" s="6" t="s">
        <v>5</v>
      </c>
      <c r="B6" s="7">
        <f t="shared" ref="B6:G6" si="0">SUM(B7:B14)</f>
        <v>171095936.45999998</v>
      </c>
      <c r="C6" s="7">
        <f t="shared" si="0"/>
        <v>120997175.99000001</v>
      </c>
      <c r="D6" s="7">
        <f t="shared" si="0"/>
        <v>292093112.44999999</v>
      </c>
      <c r="E6" s="7">
        <f t="shared" si="0"/>
        <v>241759172.60999998</v>
      </c>
      <c r="F6" s="7">
        <f t="shared" si="0"/>
        <v>241538624.28999999</v>
      </c>
      <c r="G6" s="7">
        <f t="shared" si="0"/>
        <v>50333939.840000004</v>
      </c>
    </row>
    <row r="7" spans="1:7" x14ac:dyDescent="0.2">
      <c r="A7" s="9" t="s">
        <v>21</v>
      </c>
      <c r="B7" s="4">
        <v>7204536.3499999996</v>
      </c>
      <c r="C7" s="4">
        <v>-364572.09</v>
      </c>
      <c r="D7" s="4">
        <f>B7+C7</f>
        <v>6839964.2599999998</v>
      </c>
      <c r="E7" s="4">
        <v>6839964.2599999998</v>
      </c>
      <c r="F7" s="4">
        <v>6839964.2599999998</v>
      </c>
      <c r="G7" s="4">
        <f>D7-E7</f>
        <v>0</v>
      </c>
    </row>
    <row r="8" spans="1:7" x14ac:dyDescent="0.2">
      <c r="A8" s="9" t="s">
        <v>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x14ac:dyDescent="0.2">
      <c r="A9" s="9" t="s">
        <v>43</v>
      </c>
      <c r="B9" s="4">
        <v>13093052.02</v>
      </c>
      <c r="C9" s="4">
        <v>3112435.43</v>
      </c>
      <c r="D9" s="4">
        <f t="shared" si="1"/>
        <v>16205487.449999999</v>
      </c>
      <c r="E9" s="4">
        <v>16205487.449999999</v>
      </c>
      <c r="F9" s="4">
        <v>16205487.449999999</v>
      </c>
      <c r="G9" s="4">
        <f t="shared" si="2"/>
        <v>0</v>
      </c>
    </row>
    <row r="10" spans="1:7" x14ac:dyDescent="0.2">
      <c r="A10" s="9" t="s">
        <v>0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9" t="s">
        <v>12</v>
      </c>
      <c r="B11" s="4">
        <v>39393823.93</v>
      </c>
      <c r="C11" s="4">
        <v>46966835.990000002</v>
      </c>
      <c r="D11" s="4">
        <f t="shared" si="1"/>
        <v>86360659.920000002</v>
      </c>
      <c r="E11" s="4">
        <v>42458165.68</v>
      </c>
      <c r="F11" s="4">
        <v>42458165.68</v>
      </c>
      <c r="G11" s="4">
        <f t="shared" si="2"/>
        <v>43902494.240000002</v>
      </c>
    </row>
    <row r="12" spans="1:7" x14ac:dyDescent="0.2">
      <c r="A12" s="9" t="s">
        <v>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9" t="s">
        <v>22</v>
      </c>
      <c r="B13" s="4">
        <v>70465353.5</v>
      </c>
      <c r="C13" s="4">
        <v>51593139.590000004</v>
      </c>
      <c r="D13" s="4">
        <f t="shared" si="1"/>
        <v>122058493.09</v>
      </c>
      <c r="E13" s="4">
        <v>122058493.06</v>
      </c>
      <c r="F13" s="4">
        <v>122058493.06</v>
      </c>
      <c r="G13" s="4">
        <f t="shared" si="2"/>
        <v>3.0000001192092896E-2</v>
      </c>
    </row>
    <row r="14" spans="1:7" x14ac:dyDescent="0.2">
      <c r="A14" s="9" t="s">
        <v>8</v>
      </c>
      <c r="B14" s="4">
        <v>40939170.659999996</v>
      </c>
      <c r="C14" s="4">
        <v>19689337.07</v>
      </c>
      <c r="D14" s="4">
        <f t="shared" si="1"/>
        <v>60628507.729999997</v>
      </c>
      <c r="E14" s="4">
        <v>54197062.159999996</v>
      </c>
      <c r="F14" s="4">
        <v>53976513.840000004</v>
      </c>
      <c r="G14" s="4">
        <f t="shared" si="2"/>
        <v>6431445.5700000003</v>
      </c>
    </row>
    <row r="15" spans="1:7" x14ac:dyDescent="0.2">
      <c r="A15" s="9"/>
      <c r="B15" s="4"/>
      <c r="C15" s="4"/>
      <c r="D15" s="4"/>
      <c r="E15" s="4"/>
      <c r="F15" s="4"/>
      <c r="G15" s="4"/>
    </row>
    <row r="16" spans="1:7" x14ac:dyDescent="0.2">
      <c r="A16" s="15" t="s">
        <v>9</v>
      </c>
      <c r="B16" s="7">
        <f t="shared" ref="B16:G16" si="3">SUM(B17:B23)</f>
        <v>159462150.44</v>
      </c>
      <c r="C16" s="7">
        <f t="shared" si="3"/>
        <v>39274042.07</v>
      </c>
      <c r="D16" s="7">
        <f t="shared" si="3"/>
        <v>198736192.51000002</v>
      </c>
      <c r="E16" s="7">
        <f t="shared" si="3"/>
        <v>162974387.76000002</v>
      </c>
      <c r="F16" s="7">
        <f t="shared" si="3"/>
        <v>151451980.96000004</v>
      </c>
      <c r="G16" s="7">
        <f t="shared" si="3"/>
        <v>35761804.749999985</v>
      </c>
    </row>
    <row r="17" spans="1:7" x14ac:dyDescent="0.2">
      <c r="A17" s="16" t="s">
        <v>23</v>
      </c>
      <c r="B17" s="4">
        <v>3153038.75</v>
      </c>
      <c r="C17" s="4">
        <v>-255913.42</v>
      </c>
      <c r="D17" s="4">
        <f>B17+C17</f>
        <v>2897125.33</v>
      </c>
      <c r="E17" s="4">
        <v>2774002.93</v>
      </c>
      <c r="F17" s="4">
        <v>2774002.93</v>
      </c>
      <c r="G17" s="4">
        <f t="shared" ref="G17:G23" si="4">D17-E17</f>
        <v>123122.39999999991</v>
      </c>
    </row>
    <row r="18" spans="1:7" x14ac:dyDescent="0.2">
      <c r="A18" s="16" t="s">
        <v>15</v>
      </c>
      <c r="B18" s="4">
        <v>116529726.45999999</v>
      </c>
      <c r="C18" s="4">
        <v>30618618.370000001</v>
      </c>
      <c r="D18" s="4">
        <f t="shared" ref="D18:D23" si="5">B18+C18</f>
        <v>147148344.82999998</v>
      </c>
      <c r="E18" s="4">
        <v>111519675.23999999</v>
      </c>
      <c r="F18" s="4">
        <v>101737362.42</v>
      </c>
      <c r="G18" s="4">
        <f t="shared" si="4"/>
        <v>35628669.589999989</v>
      </c>
    </row>
    <row r="19" spans="1:7" x14ac:dyDescent="0.2">
      <c r="A19" s="16" t="s">
        <v>10</v>
      </c>
      <c r="B19" s="4">
        <v>554475.32999999996</v>
      </c>
      <c r="C19" s="4">
        <v>31889.01</v>
      </c>
      <c r="D19" s="4">
        <f t="shared" si="5"/>
        <v>586364.34</v>
      </c>
      <c r="E19" s="4">
        <v>586364.34</v>
      </c>
      <c r="F19" s="4">
        <v>586364.34</v>
      </c>
      <c r="G19" s="4">
        <f t="shared" si="4"/>
        <v>0</v>
      </c>
    </row>
    <row r="20" spans="1:7" x14ac:dyDescent="0.2">
      <c r="A20" s="16" t="s">
        <v>24</v>
      </c>
      <c r="B20" s="4">
        <v>15333667.609999999</v>
      </c>
      <c r="C20" s="4">
        <v>9362877.8900000006</v>
      </c>
      <c r="D20" s="4">
        <f t="shared" si="5"/>
        <v>24696545.5</v>
      </c>
      <c r="E20" s="4">
        <v>24686532.739999998</v>
      </c>
      <c r="F20" s="4">
        <v>22946438.760000002</v>
      </c>
      <c r="G20" s="4">
        <f t="shared" si="4"/>
        <v>10012.760000001639</v>
      </c>
    </row>
    <row r="21" spans="1:7" x14ac:dyDescent="0.2">
      <c r="A21" s="16" t="s">
        <v>25</v>
      </c>
      <c r="B21" s="4">
        <v>6881146.9000000004</v>
      </c>
      <c r="C21" s="4">
        <v>-459621.5</v>
      </c>
      <c r="D21" s="4">
        <f t="shared" si="5"/>
        <v>6421525.4000000004</v>
      </c>
      <c r="E21" s="4">
        <v>6421525.4000000004</v>
      </c>
      <c r="F21" s="4">
        <v>6421525.4000000004</v>
      </c>
      <c r="G21" s="4">
        <f t="shared" si="4"/>
        <v>0</v>
      </c>
    </row>
    <row r="22" spans="1:7" x14ac:dyDescent="0.2">
      <c r="A22" s="16" t="s">
        <v>26</v>
      </c>
      <c r="B22" s="4">
        <v>10914902.279999999</v>
      </c>
      <c r="C22" s="4">
        <v>71369.8</v>
      </c>
      <c r="D22" s="4">
        <f t="shared" si="5"/>
        <v>10986272.08</v>
      </c>
      <c r="E22" s="4">
        <v>10986272.08</v>
      </c>
      <c r="F22" s="4">
        <v>10986272.08</v>
      </c>
      <c r="G22" s="4">
        <f t="shared" si="4"/>
        <v>0</v>
      </c>
    </row>
    <row r="23" spans="1:7" x14ac:dyDescent="0.2">
      <c r="A23" s="16" t="s">
        <v>1</v>
      </c>
      <c r="B23" s="4">
        <v>6095193.1100000003</v>
      </c>
      <c r="C23" s="4">
        <v>-95178.08</v>
      </c>
      <c r="D23" s="4">
        <f t="shared" si="5"/>
        <v>6000015.0300000003</v>
      </c>
      <c r="E23" s="4">
        <v>6000015.0300000003</v>
      </c>
      <c r="F23" s="4">
        <v>6000015.0300000003</v>
      </c>
      <c r="G23" s="4">
        <f t="shared" si="4"/>
        <v>0</v>
      </c>
    </row>
    <row r="24" spans="1:7" x14ac:dyDescent="0.2">
      <c r="A24" s="17"/>
      <c r="B24" s="4"/>
      <c r="C24" s="4"/>
      <c r="D24" s="4"/>
      <c r="E24" s="4"/>
      <c r="F24" s="4"/>
      <c r="G24" s="4"/>
    </row>
    <row r="25" spans="1:7" x14ac:dyDescent="0.2">
      <c r="A25" s="15" t="s">
        <v>27</v>
      </c>
      <c r="B25" s="7">
        <f t="shared" ref="B25:G25" si="6">SUM(B26:B34)</f>
        <v>2318111.42</v>
      </c>
      <c r="C25" s="7">
        <f t="shared" si="6"/>
        <v>42303774.93</v>
      </c>
      <c r="D25" s="7">
        <f t="shared" si="6"/>
        <v>44621886.350000001</v>
      </c>
      <c r="E25" s="7">
        <f t="shared" si="6"/>
        <v>38708730.399999999</v>
      </c>
      <c r="F25" s="7">
        <f t="shared" si="6"/>
        <v>32503006.650000002</v>
      </c>
      <c r="G25" s="7">
        <f t="shared" si="6"/>
        <v>5913155.950000003</v>
      </c>
    </row>
    <row r="26" spans="1:7" x14ac:dyDescent="0.2">
      <c r="A26" s="16" t="s">
        <v>16</v>
      </c>
      <c r="B26" s="4">
        <v>1415059.25</v>
      </c>
      <c r="C26" s="4">
        <v>183056.89</v>
      </c>
      <c r="D26" s="4">
        <f>B26+C26</f>
        <v>1598116.1400000001</v>
      </c>
      <c r="E26" s="4">
        <v>1598116.14</v>
      </c>
      <c r="F26" s="4">
        <v>1598116.14</v>
      </c>
      <c r="G26" s="4">
        <f t="shared" ref="G26:G34" si="7">D26-E26</f>
        <v>0</v>
      </c>
    </row>
    <row r="27" spans="1:7" x14ac:dyDescent="0.2">
      <c r="A27" s="16" t="s">
        <v>13</v>
      </c>
      <c r="B27" s="4">
        <v>0</v>
      </c>
      <c r="C27" s="4">
        <v>40184268.880000003</v>
      </c>
      <c r="D27" s="4">
        <f t="shared" ref="D27:D34" si="8">B27+C27</f>
        <v>40184268.880000003</v>
      </c>
      <c r="E27" s="4">
        <v>34271112.93</v>
      </c>
      <c r="F27" s="4">
        <v>29993522.510000002</v>
      </c>
      <c r="G27" s="4">
        <f t="shared" si="7"/>
        <v>5913155.950000003</v>
      </c>
    </row>
    <row r="28" spans="1:7" x14ac:dyDescent="0.2">
      <c r="A28" s="16" t="s">
        <v>17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6" t="s">
        <v>28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6" t="s">
        <v>11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6" t="s">
        <v>2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16" t="s">
        <v>3</v>
      </c>
      <c r="B32" s="4">
        <v>903052.17</v>
      </c>
      <c r="C32" s="4">
        <v>1936449.16</v>
      </c>
      <c r="D32" s="4">
        <f t="shared" si="8"/>
        <v>2839501.33</v>
      </c>
      <c r="E32" s="4">
        <v>2839501.33</v>
      </c>
      <c r="F32" s="4">
        <v>911368</v>
      </c>
      <c r="G32" s="4">
        <f t="shared" si="7"/>
        <v>0</v>
      </c>
    </row>
    <row r="33" spans="1:7" x14ac:dyDescent="0.2">
      <c r="A33" s="16" t="s">
        <v>29</v>
      </c>
      <c r="B33" s="4">
        <v>0</v>
      </c>
      <c r="C33" s="4">
        <v>0</v>
      </c>
      <c r="D33" s="4">
        <f t="shared" si="8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6" t="s">
        <v>18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7"/>
      <c r="B35" s="4"/>
      <c r="C35" s="4"/>
      <c r="D35" s="4"/>
      <c r="E35" s="4"/>
      <c r="F35" s="4"/>
      <c r="G35" s="4"/>
    </row>
    <row r="36" spans="1:7" x14ac:dyDescent="0.2">
      <c r="A36" s="15" t="s">
        <v>19</v>
      </c>
      <c r="B36" s="7">
        <f t="shared" ref="B36:G36" si="9">SUM(B37:B40)</f>
        <v>0</v>
      </c>
      <c r="C36" s="7">
        <f t="shared" si="9"/>
        <v>0</v>
      </c>
      <c r="D36" s="7">
        <f t="shared" si="9"/>
        <v>0</v>
      </c>
      <c r="E36" s="7">
        <f t="shared" si="9"/>
        <v>0</v>
      </c>
      <c r="F36" s="7">
        <f t="shared" si="9"/>
        <v>0</v>
      </c>
      <c r="G36" s="7">
        <f t="shared" si="9"/>
        <v>0</v>
      </c>
    </row>
    <row r="37" spans="1:7" x14ac:dyDescent="0.2">
      <c r="A37" s="16" t="s">
        <v>30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 t="shared" ref="G37:G40" si="10">D37-E37</f>
        <v>0</v>
      </c>
    </row>
    <row r="38" spans="1:7" ht="11.25" customHeight="1" x14ac:dyDescent="0.2">
      <c r="A38" s="16" t="s">
        <v>14</v>
      </c>
      <c r="B38" s="4">
        <v>0</v>
      </c>
      <c r="C38" s="4">
        <v>0</v>
      </c>
      <c r="D38" s="4">
        <f t="shared" ref="D38:D40" si="11">B38+C38</f>
        <v>0</v>
      </c>
      <c r="E38" s="4">
        <v>0</v>
      </c>
      <c r="F38" s="4">
        <v>0</v>
      </c>
      <c r="G38" s="4">
        <f t="shared" si="10"/>
        <v>0</v>
      </c>
    </row>
    <row r="39" spans="1:7" x14ac:dyDescent="0.2">
      <c r="A39" s="16" t="s">
        <v>20</v>
      </c>
      <c r="B39" s="4">
        <v>0</v>
      </c>
      <c r="C39" s="4">
        <v>0</v>
      </c>
      <c r="D39" s="4">
        <f t="shared" si="11"/>
        <v>0</v>
      </c>
      <c r="E39" s="4">
        <v>0</v>
      </c>
      <c r="F39" s="4">
        <v>0</v>
      </c>
      <c r="G39" s="4">
        <f t="shared" si="10"/>
        <v>0</v>
      </c>
    </row>
    <row r="40" spans="1:7" x14ac:dyDescent="0.2">
      <c r="A40" s="16" t="s">
        <v>4</v>
      </c>
      <c r="B40" s="4">
        <v>0</v>
      </c>
      <c r="C40" s="4">
        <v>0</v>
      </c>
      <c r="D40" s="4">
        <f t="shared" si="11"/>
        <v>0</v>
      </c>
      <c r="E40" s="4">
        <v>0</v>
      </c>
      <c r="F40" s="4">
        <v>0</v>
      </c>
      <c r="G40" s="4">
        <f t="shared" si="10"/>
        <v>0</v>
      </c>
    </row>
    <row r="41" spans="1:7" x14ac:dyDescent="0.2">
      <c r="A41" s="17"/>
      <c r="B41" s="4"/>
      <c r="C41" s="4"/>
      <c r="D41" s="4"/>
      <c r="E41" s="4"/>
      <c r="F41" s="4"/>
      <c r="G41" s="4"/>
    </row>
    <row r="42" spans="1:7" x14ac:dyDescent="0.2">
      <c r="A42" s="18" t="s">
        <v>31</v>
      </c>
      <c r="B42" s="8">
        <f t="shared" ref="B42:G42" si="12">SUM(B36+B25+B16+B6)</f>
        <v>332876198.31999993</v>
      </c>
      <c r="C42" s="8">
        <f t="shared" si="12"/>
        <v>202574992.99000001</v>
      </c>
      <c r="D42" s="8">
        <f t="shared" si="12"/>
        <v>535451191.31</v>
      </c>
      <c r="E42" s="8">
        <f t="shared" si="12"/>
        <v>443442290.76999998</v>
      </c>
      <c r="F42" s="8">
        <f t="shared" si="12"/>
        <v>425493611.90000004</v>
      </c>
      <c r="G42" s="8">
        <f t="shared" si="12"/>
        <v>92008900.539999992</v>
      </c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 t="s">
        <v>42</v>
      </c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2024-02-12T18:25:21Z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