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2\4to Trimestre 2022\4° T Página  2022\Cuenta Pública\"/>
    </mc:Choice>
  </mc:AlternateContent>
  <bookViews>
    <workbookView xWindow="0" yWindow="0" windowWidth="28800" windowHeight="12330"/>
  </bookViews>
  <sheets>
    <sheet name="COG" sheetId="1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E68" i="1"/>
  <c r="H68" i="1" s="1"/>
  <c r="E67" i="1"/>
  <c r="H67" i="1" s="1"/>
  <c r="E66" i="1"/>
  <c r="H66" i="1" s="1"/>
  <c r="G65" i="1"/>
  <c r="F65" i="1"/>
  <c r="D65" i="1"/>
  <c r="C65" i="1"/>
  <c r="E65" i="1" s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7" i="1" s="1"/>
  <c r="H57" i="1" s="1"/>
  <c r="E56" i="1"/>
  <c r="H56" i="1" s="1"/>
  <c r="E55" i="1"/>
  <c r="H55" i="1" s="1"/>
  <c r="E54" i="1"/>
  <c r="H54" i="1" s="1"/>
  <c r="G53" i="1"/>
  <c r="F53" i="1"/>
  <c r="D53" i="1"/>
  <c r="C53" i="1"/>
  <c r="E53" i="1" s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3" i="1" s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H37" i="1"/>
  <c r="E37" i="1"/>
  <c r="H36" i="1"/>
  <c r="E36" i="1"/>
  <c r="H35" i="1"/>
  <c r="E35" i="1"/>
  <c r="H34" i="1"/>
  <c r="E34" i="1"/>
  <c r="G33" i="1"/>
  <c r="F33" i="1"/>
  <c r="D33" i="1"/>
  <c r="C33" i="1"/>
  <c r="E33" i="1" s="1"/>
  <c r="H33" i="1" s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D23" i="1"/>
  <c r="C23" i="1"/>
  <c r="E23" i="1" s="1"/>
  <c r="H23" i="1" s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D13" i="1"/>
  <c r="C13" i="1"/>
  <c r="E13" i="1" s="1"/>
  <c r="H13" i="1" s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G5" i="1"/>
  <c r="G77" i="1" s="1"/>
  <c r="F5" i="1"/>
  <c r="F77" i="1" s="1"/>
  <c r="D5" i="1"/>
  <c r="D77" i="1" s="1"/>
  <c r="C5" i="1"/>
  <c r="C77" i="1" s="1"/>
  <c r="E5" i="1" l="1"/>
  <c r="E77" i="1" l="1"/>
  <c r="H5" i="1"/>
  <c r="H77" i="1" s="1"/>
</calcChain>
</file>

<file path=xl/sharedStrings.xml><?xml version="1.0" encoding="utf-8"?>
<sst xmlns="http://schemas.openxmlformats.org/spreadsheetml/2006/main" count="85" uniqueCount="85">
  <si>
    <t>Municipio de Cortázar, Gto.
Estado Analítico del Ejercicio del Presupuesto de Egresos
Clasificación por Objeto del Gasto (Capítulo y Concepto)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</si>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</sst>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/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4" fontId="4" fillId="0" borderId="10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146905351.60999998</v>
      </c>
      <c r="D5" s="17">
        <f>SUM(D6:D12)</f>
        <v>1841736.8800000004</v>
      </c>
      <c r="E5" s="17">
        <f>C5+D5</f>
        <v>148747088.48999998</v>
      </c>
      <c r="F5" s="17">
        <f>SUM(F6:F12)</f>
        <v>147548645.31</v>
      </c>
      <c r="G5" s="17">
        <f>SUM(G6:G12)</f>
        <v>147564959.31</v>
      </c>
      <c r="H5" s="17">
        <f>E5-F5</f>
        <v>1198443.1799999774</v>
      </c>
    </row>
    <row r="6" spans="1:8" x14ac:dyDescent="0.2">
      <c r="A6" s="18">
        <v>1100</v>
      </c>
      <c r="B6" s="19" t="s">
        <v>12</v>
      </c>
      <c r="C6" s="20">
        <v>74066841.209999993</v>
      </c>
      <c r="D6" s="20">
        <v>-2332125.94</v>
      </c>
      <c r="E6" s="20">
        <f t="shared" ref="E6:E69" si="0">C6+D6</f>
        <v>71734715.269999996</v>
      </c>
      <c r="F6" s="20">
        <v>71724284.629999995</v>
      </c>
      <c r="G6" s="20">
        <v>71734715.269999996</v>
      </c>
      <c r="H6" s="20">
        <f t="shared" ref="H6:H69" si="1">E6-F6</f>
        <v>10430.640000000596</v>
      </c>
    </row>
    <row r="7" spans="1:8" x14ac:dyDescent="0.2">
      <c r="A7" s="18">
        <v>1200</v>
      </c>
      <c r="B7" s="19" t="s">
        <v>13</v>
      </c>
      <c r="C7" s="20">
        <v>3716647.79</v>
      </c>
      <c r="D7" s="20">
        <v>-338639.37</v>
      </c>
      <c r="E7" s="20">
        <f t="shared" si="0"/>
        <v>3378008.42</v>
      </c>
      <c r="F7" s="20">
        <v>3365729.13</v>
      </c>
      <c r="G7" s="20">
        <v>3371612.49</v>
      </c>
      <c r="H7" s="20">
        <f t="shared" si="1"/>
        <v>12279.290000000037</v>
      </c>
    </row>
    <row r="8" spans="1:8" x14ac:dyDescent="0.2">
      <c r="A8" s="18">
        <v>1300</v>
      </c>
      <c r="B8" s="19" t="s">
        <v>14</v>
      </c>
      <c r="C8" s="20">
        <v>14109804.02</v>
      </c>
      <c r="D8" s="20">
        <v>2072627.87</v>
      </c>
      <c r="E8" s="20">
        <f t="shared" si="0"/>
        <v>16182431.890000001</v>
      </c>
      <c r="F8" s="20">
        <v>15525833.609999999</v>
      </c>
      <c r="G8" s="20">
        <v>15732431.890000001</v>
      </c>
      <c r="H8" s="20">
        <f t="shared" si="1"/>
        <v>656598.28000000119</v>
      </c>
    </row>
    <row r="9" spans="1:8" x14ac:dyDescent="0.2">
      <c r="A9" s="18">
        <v>1400</v>
      </c>
      <c r="B9" s="19" t="s">
        <v>15</v>
      </c>
      <c r="C9" s="20">
        <v>9761641.3000000007</v>
      </c>
      <c r="D9" s="20">
        <v>2896652.47</v>
      </c>
      <c r="E9" s="20">
        <f t="shared" si="0"/>
        <v>12658293.770000001</v>
      </c>
      <c r="F9" s="20">
        <v>12332560.52</v>
      </c>
      <c r="G9" s="20">
        <v>12332560.52</v>
      </c>
      <c r="H9" s="20">
        <f t="shared" si="1"/>
        <v>325733.25000000186</v>
      </c>
    </row>
    <row r="10" spans="1:8" x14ac:dyDescent="0.2">
      <c r="A10" s="18">
        <v>1500</v>
      </c>
      <c r="B10" s="19" t="s">
        <v>16</v>
      </c>
      <c r="C10" s="20">
        <v>45180417.289999999</v>
      </c>
      <c r="D10" s="20">
        <v>-395778.15</v>
      </c>
      <c r="E10" s="20">
        <f t="shared" si="0"/>
        <v>44784639.140000001</v>
      </c>
      <c r="F10" s="20">
        <v>44591237.420000002</v>
      </c>
      <c r="G10" s="20">
        <v>44384639.140000001</v>
      </c>
      <c r="H10" s="20">
        <f t="shared" si="1"/>
        <v>193401.71999999881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70000</v>
      </c>
      <c r="D12" s="20">
        <v>-61000</v>
      </c>
      <c r="E12" s="20">
        <f t="shared" si="0"/>
        <v>9000</v>
      </c>
      <c r="F12" s="20">
        <v>9000</v>
      </c>
      <c r="G12" s="20">
        <v>9000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24115871.810000002</v>
      </c>
      <c r="D13" s="21">
        <f>SUM(D14:D22)</f>
        <v>21332726.700000003</v>
      </c>
      <c r="E13" s="21">
        <f t="shared" si="0"/>
        <v>45448598.510000005</v>
      </c>
      <c r="F13" s="21">
        <f>SUM(F14:F22)</f>
        <v>40736887.939999998</v>
      </c>
      <c r="G13" s="21">
        <f>SUM(G14:G22)</f>
        <v>40712957.819999993</v>
      </c>
      <c r="H13" s="21">
        <f t="shared" si="1"/>
        <v>4711710.5700000077</v>
      </c>
    </row>
    <row r="14" spans="1:8" x14ac:dyDescent="0.2">
      <c r="A14" s="18">
        <v>2100</v>
      </c>
      <c r="B14" s="19" t="s">
        <v>20</v>
      </c>
      <c r="C14" s="20">
        <v>2836487.05</v>
      </c>
      <c r="D14" s="20">
        <v>701215.57</v>
      </c>
      <c r="E14" s="20">
        <f t="shared" si="0"/>
        <v>3537702.6199999996</v>
      </c>
      <c r="F14" s="20">
        <v>3426430.05</v>
      </c>
      <c r="G14" s="20">
        <v>3426430.05</v>
      </c>
      <c r="H14" s="20">
        <f t="shared" si="1"/>
        <v>111272.56999999983</v>
      </c>
    </row>
    <row r="15" spans="1:8" x14ac:dyDescent="0.2">
      <c r="A15" s="18">
        <v>2200</v>
      </c>
      <c r="B15" s="19" t="s">
        <v>21</v>
      </c>
      <c r="C15" s="20">
        <v>457270</v>
      </c>
      <c r="D15" s="20">
        <v>586729.47</v>
      </c>
      <c r="E15" s="20">
        <f t="shared" si="0"/>
        <v>1043999.47</v>
      </c>
      <c r="F15" s="20">
        <v>843999.47</v>
      </c>
      <c r="G15" s="20">
        <v>843999.47</v>
      </c>
      <c r="H15" s="20">
        <f t="shared" si="1"/>
        <v>200000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3519667.75</v>
      </c>
      <c r="D17" s="20">
        <v>3516561.75</v>
      </c>
      <c r="E17" s="20">
        <f t="shared" si="0"/>
        <v>7036229.5</v>
      </c>
      <c r="F17" s="20">
        <v>6502937.5</v>
      </c>
      <c r="G17" s="20">
        <v>6536229.5</v>
      </c>
      <c r="H17" s="20">
        <f t="shared" si="1"/>
        <v>533292</v>
      </c>
    </row>
    <row r="18" spans="1:8" x14ac:dyDescent="0.2">
      <c r="A18" s="18">
        <v>2500</v>
      </c>
      <c r="B18" s="19" t="s">
        <v>24</v>
      </c>
      <c r="C18" s="20">
        <v>841440</v>
      </c>
      <c r="D18" s="20">
        <v>-89893.31</v>
      </c>
      <c r="E18" s="20">
        <f t="shared" si="0"/>
        <v>751546.69</v>
      </c>
      <c r="F18" s="20">
        <v>751546.69</v>
      </c>
      <c r="G18" s="20">
        <v>751546.69</v>
      </c>
      <c r="H18" s="20">
        <f t="shared" si="1"/>
        <v>0</v>
      </c>
    </row>
    <row r="19" spans="1:8" x14ac:dyDescent="0.2">
      <c r="A19" s="18">
        <v>2600</v>
      </c>
      <c r="B19" s="19" t="s">
        <v>25</v>
      </c>
      <c r="C19" s="20">
        <v>12821570.960000001</v>
      </c>
      <c r="D19" s="20">
        <v>13447161.439999999</v>
      </c>
      <c r="E19" s="20">
        <f t="shared" si="0"/>
        <v>26268732.399999999</v>
      </c>
      <c r="F19" s="20">
        <v>23387105.07</v>
      </c>
      <c r="G19" s="20">
        <v>23335097.949999999</v>
      </c>
      <c r="H19" s="20">
        <f t="shared" si="1"/>
        <v>2881627.3299999982</v>
      </c>
    </row>
    <row r="20" spans="1:8" x14ac:dyDescent="0.2">
      <c r="A20" s="18">
        <v>2700</v>
      </c>
      <c r="B20" s="19" t="s">
        <v>26</v>
      </c>
      <c r="C20" s="20">
        <v>753600</v>
      </c>
      <c r="D20" s="20">
        <v>437813.18</v>
      </c>
      <c r="E20" s="20">
        <f t="shared" si="0"/>
        <v>1191413.18</v>
      </c>
      <c r="F20" s="20">
        <v>1191413.18</v>
      </c>
      <c r="G20" s="20">
        <v>1191413.18</v>
      </c>
      <c r="H20" s="20">
        <f t="shared" si="1"/>
        <v>0</v>
      </c>
    </row>
    <row r="21" spans="1:8" x14ac:dyDescent="0.2">
      <c r="A21" s="18">
        <v>2800</v>
      </c>
      <c r="B21" s="19" t="s">
        <v>27</v>
      </c>
      <c r="C21" s="20">
        <v>20000</v>
      </c>
      <c r="D21" s="20">
        <v>-16355.07</v>
      </c>
      <c r="E21" s="20">
        <f t="shared" si="0"/>
        <v>3644.9300000000003</v>
      </c>
      <c r="F21" s="20">
        <v>3644.93</v>
      </c>
      <c r="G21" s="20">
        <v>3644.93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2865836.05</v>
      </c>
      <c r="D22" s="20">
        <v>2749493.67</v>
      </c>
      <c r="E22" s="20">
        <f t="shared" si="0"/>
        <v>5615329.7199999997</v>
      </c>
      <c r="F22" s="20">
        <v>4629811.05</v>
      </c>
      <c r="G22" s="20">
        <v>4624596.05</v>
      </c>
      <c r="H22" s="20">
        <f t="shared" si="1"/>
        <v>985518.66999999993</v>
      </c>
    </row>
    <row r="23" spans="1:8" x14ac:dyDescent="0.2">
      <c r="A23" s="15" t="s">
        <v>29</v>
      </c>
      <c r="B23" s="16"/>
      <c r="C23" s="21">
        <f>SUM(C24:C32)</f>
        <v>43528879.020000003</v>
      </c>
      <c r="D23" s="21">
        <f>SUM(D24:D32)</f>
        <v>17743779.41</v>
      </c>
      <c r="E23" s="21">
        <f t="shared" si="0"/>
        <v>61272658.430000007</v>
      </c>
      <c r="F23" s="21">
        <f>SUM(F24:F32)</f>
        <v>46873632.68</v>
      </c>
      <c r="G23" s="21">
        <f>SUM(G24:G32)</f>
        <v>57386150.920000002</v>
      </c>
      <c r="H23" s="21">
        <f t="shared" si="1"/>
        <v>14399025.750000007</v>
      </c>
    </row>
    <row r="24" spans="1:8" x14ac:dyDescent="0.2">
      <c r="A24" s="18">
        <v>3100</v>
      </c>
      <c r="B24" s="19" t="s">
        <v>30</v>
      </c>
      <c r="C24" s="20">
        <v>17410148.890000001</v>
      </c>
      <c r="D24" s="20">
        <v>212677.04</v>
      </c>
      <c r="E24" s="20">
        <f t="shared" si="0"/>
        <v>17622825.93</v>
      </c>
      <c r="F24" s="20">
        <v>7083983.6299999999</v>
      </c>
      <c r="G24" s="20">
        <v>17622825.93</v>
      </c>
      <c r="H24" s="20">
        <f t="shared" si="1"/>
        <v>10538842.300000001</v>
      </c>
    </row>
    <row r="25" spans="1:8" x14ac:dyDescent="0.2">
      <c r="A25" s="18">
        <v>3200</v>
      </c>
      <c r="B25" s="19" t="s">
        <v>31</v>
      </c>
      <c r="C25" s="20">
        <v>3102072.6</v>
      </c>
      <c r="D25" s="20">
        <v>625392.06000000006</v>
      </c>
      <c r="E25" s="20">
        <f t="shared" si="0"/>
        <v>3727464.66</v>
      </c>
      <c r="F25" s="20">
        <v>3727464.66</v>
      </c>
      <c r="G25" s="20">
        <v>3727464.66</v>
      </c>
      <c r="H25" s="20">
        <f t="shared" si="1"/>
        <v>0</v>
      </c>
    </row>
    <row r="26" spans="1:8" x14ac:dyDescent="0.2">
      <c r="A26" s="18">
        <v>3300</v>
      </c>
      <c r="B26" s="19" t="s">
        <v>32</v>
      </c>
      <c r="C26" s="20">
        <v>4723153.07</v>
      </c>
      <c r="D26" s="20">
        <v>2443384.2000000002</v>
      </c>
      <c r="E26" s="20">
        <f t="shared" si="0"/>
        <v>7166537.2700000005</v>
      </c>
      <c r="F26" s="20">
        <v>6643643.2699999996</v>
      </c>
      <c r="G26" s="20">
        <v>6680937.2699999996</v>
      </c>
      <c r="H26" s="20">
        <f t="shared" si="1"/>
        <v>522894.00000000093</v>
      </c>
    </row>
    <row r="27" spans="1:8" x14ac:dyDescent="0.2">
      <c r="A27" s="18">
        <v>3400</v>
      </c>
      <c r="B27" s="19" t="s">
        <v>33</v>
      </c>
      <c r="C27" s="20">
        <v>1270000</v>
      </c>
      <c r="D27" s="20">
        <v>285773.7</v>
      </c>
      <c r="E27" s="20">
        <f t="shared" si="0"/>
        <v>1555773.7</v>
      </c>
      <c r="F27" s="20">
        <v>1548805.76</v>
      </c>
      <c r="G27" s="20">
        <v>1555773.7</v>
      </c>
      <c r="H27" s="20">
        <f t="shared" si="1"/>
        <v>6967.9399999999441</v>
      </c>
    </row>
    <row r="28" spans="1:8" x14ac:dyDescent="0.2">
      <c r="A28" s="18">
        <v>3500</v>
      </c>
      <c r="B28" s="19" t="s">
        <v>34</v>
      </c>
      <c r="C28" s="20">
        <v>4909735.07</v>
      </c>
      <c r="D28" s="20">
        <v>3021041.79</v>
      </c>
      <c r="E28" s="20">
        <f t="shared" si="0"/>
        <v>7930776.8600000003</v>
      </c>
      <c r="F28" s="20">
        <v>7010629.2000000002</v>
      </c>
      <c r="G28" s="20">
        <v>6940043.2000000002</v>
      </c>
      <c r="H28" s="20">
        <f t="shared" si="1"/>
        <v>920147.66000000015</v>
      </c>
    </row>
    <row r="29" spans="1:8" x14ac:dyDescent="0.2">
      <c r="A29" s="18">
        <v>3600</v>
      </c>
      <c r="B29" s="19" t="s">
        <v>35</v>
      </c>
      <c r="C29" s="20">
        <v>1310400</v>
      </c>
      <c r="D29" s="20">
        <v>671004.22</v>
      </c>
      <c r="E29" s="20">
        <f t="shared" si="0"/>
        <v>1981404.22</v>
      </c>
      <c r="F29" s="20">
        <v>1981404.22</v>
      </c>
      <c r="G29" s="20">
        <v>1981404.22</v>
      </c>
      <c r="H29" s="20">
        <f t="shared" si="1"/>
        <v>0</v>
      </c>
    </row>
    <row r="30" spans="1:8" x14ac:dyDescent="0.2">
      <c r="A30" s="18">
        <v>3700</v>
      </c>
      <c r="B30" s="19" t="s">
        <v>36</v>
      </c>
      <c r="C30" s="20">
        <v>150750</v>
      </c>
      <c r="D30" s="20">
        <v>-65196.44</v>
      </c>
      <c r="E30" s="20">
        <f t="shared" si="0"/>
        <v>85553.56</v>
      </c>
      <c r="F30" s="20">
        <v>85553.56</v>
      </c>
      <c r="G30" s="20">
        <v>85553.56</v>
      </c>
      <c r="H30" s="20">
        <f t="shared" si="1"/>
        <v>0</v>
      </c>
    </row>
    <row r="31" spans="1:8" x14ac:dyDescent="0.2">
      <c r="A31" s="18">
        <v>3800</v>
      </c>
      <c r="B31" s="19" t="s">
        <v>37</v>
      </c>
      <c r="C31" s="20">
        <v>8013125.2000000002</v>
      </c>
      <c r="D31" s="20">
        <v>6159662.5300000003</v>
      </c>
      <c r="E31" s="20">
        <f t="shared" si="0"/>
        <v>14172787.73</v>
      </c>
      <c r="F31" s="20">
        <v>13166593.17</v>
      </c>
      <c r="G31" s="20">
        <v>13166593.17</v>
      </c>
      <c r="H31" s="20">
        <f t="shared" si="1"/>
        <v>1006194.5600000005</v>
      </c>
    </row>
    <row r="32" spans="1:8" x14ac:dyDescent="0.2">
      <c r="A32" s="18">
        <v>3900</v>
      </c>
      <c r="B32" s="19" t="s">
        <v>38</v>
      </c>
      <c r="C32" s="20">
        <v>2639494.19</v>
      </c>
      <c r="D32" s="20">
        <v>4390040.3099999996</v>
      </c>
      <c r="E32" s="20">
        <f t="shared" si="0"/>
        <v>7029534.5</v>
      </c>
      <c r="F32" s="20">
        <v>5625555.21</v>
      </c>
      <c r="G32" s="20">
        <v>5625555.21</v>
      </c>
      <c r="H32" s="20">
        <f t="shared" si="1"/>
        <v>1403979.29</v>
      </c>
    </row>
    <row r="33" spans="1:8" x14ac:dyDescent="0.2">
      <c r="A33" s="15" t="s">
        <v>39</v>
      </c>
      <c r="B33" s="16"/>
      <c r="C33" s="21">
        <f>SUM(C34:C42)</f>
        <v>24348004.630000003</v>
      </c>
      <c r="D33" s="21">
        <f>SUM(D34:D42)</f>
        <v>10743317.480000002</v>
      </c>
      <c r="E33" s="21">
        <f t="shared" si="0"/>
        <v>35091322.110000007</v>
      </c>
      <c r="F33" s="21">
        <f>SUM(F34:F42)</f>
        <v>33628082.530000001</v>
      </c>
      <c r="G33" s="21">
        <f>SUM(G34:G42)</f>
        <v>33628082.530000001</v>
      </c>
      <c r="H33" s="21">
        <f t="shared" si="1"/>
        <v>1463239.5800000057</v>
      </c>
    </row>
    <row r="34" spans="1:8" x14ac:dyDescent="0.2">
      <c r="A34" s="18">
        <v>4100</v>
      </c>
      <c r="B34" s="19" t="s">
        <v>40</v>
      </c>
      <c r="C34" s="20">
        <v>10545799.300000001</v>
      </c>
      <c r="D34" s="20">
        <v>2364999.9</v>
      </c>
      <c r="E34" s="20">
        <f t="shared" si="0"/>
        <v>12910799.200000001</v>
      </c>
      <c r="F34" s="20">
        <v>12910799.199999999</v>
      </c>
      <c r="G34" s="20">
        <v>12910799.199999999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56160</v>
      </c>
      <c r="D35" s="20">
        <v>0</v>
      </c>
      <c r="E35" s="20">
        <f t="shared" si="0"/>
        <v>56160</v>
      </c>
      <c r="F35" s="20">
        <v>56160</v>
      </c>
      <c r="G35" s="20">
        <v>56160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170000</v>
      </c>
      <c r="D36" s="20">
        <v>3037000</v>
      </c>
      <c r="E36" s="20">
        <f t="shared" si="0"/>
        <v>3207000</v>
      </c>
      <c r="F36" s="20">
        <v>3207000</v>
      </c>
      <c r="G36" s="20">
        <v>3207000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11233600</v>
      </c>
      <c r="D37" s="20">
        <v>5544995.4500000002</v>
      </c>
      <c r="E37" s="20">
        <f t="shared" si="0"/>
        <v>16778595.449999999</v>
      </c>
      <c r="F37" s="20">
        <v>15315355.869999999</v>
      </c>
      <c r="G37" s="20">
        <v>15315355.869999999</v>
      </c>
      <c r="H37" s="20">
        <f t="shared" si="1"/>
        <v>1463239.58</v>
      </c>
    </row>
    <row r="38" spans="1:8" x14ac:dyDescent="0.2">
      <c r="A38" s="18">
        <v>4500</v>
      </c>
      <c r="B38" s="19" t="s">
        <v>44</v>
      </c>
      <c r="C38" s="20">
        <v>2028045.33</v>
      </c>
      <c r="D38" s="20">
        <v>-83677.87</v>
      </c>
      <c r="E38" s="20">
        <f t="shared" si="0"/>
        <v>1944367.46</v>
      </c>
      <c r="F38" s="20">
        <v>1944367.46</v>
      </c>
      <c r="G38" s="20">
        <v>1944367.46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314400</v>
      </c>
      <c r="D41" s="20">
        <v>-120000</v>
      </c>
      <c r="E41" s="20">
        <f t="shared" si="0"/>
        <v>194400</v>
      </c>
      <c r="F41" s="20">
        <v>194400</v>
      </c>
      <c r="G41" s="20">
        <v>194400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2482999.0099999998</v>
      </c>
      <c r="D43" s="21">
        <f>SUM(D44:D52)</f>
        <v>-1931101.53</v>
      </c>
      <c r="E43" s="21">
        <f t="shared" si="0"/>
        <v>551897.47999999975</v>
      </c>
      <c r="F43" s="21">
        <f>SUM(F44:F52)</f>
        <v>551897.48</v>
      </c>
      <c r="G43" s="21">
        <f>SUM(G44:G52)</f>
        <v>551897.48</v>
      </c>
      <c r="H43" s="21">
        <f t="shared" si="1"/>
        <v>0</v>
      </c>
    </row>
    <row r="44" spans="1:8" x14ac:dyDescent="0.2">
      <c r="A44" s="18">
        <v>5100</v>
      </c>
      <c r="B44" s="19" t="s">
        <v>50</v>
      </c>
      <c r="C44" s="20">
        <v>347250</v>
      </c>
      <c r="D44" s="20">
        <v>30647.48</v>
      </c>
      <c r="E44" s="20">
        <f t="shared" si="0"/>
        <v>377897.48</v>
      </c>
      <c r="F44" s="20">
        <v>377897.48</v>
      </c>
      <c r="G44" s="20">
        <v>377897.48</v>
      </c>
      <c r="H44" s="20">
        <f t="shared" si="1"/>
        <v>0</v>
      </c>
    </row>
    <row r="45" spans="1:8" x14ac:dyDescent="0.2">
      <c r="A45" s="18">
        <v>5200</v>
      </c>
      <c r="B45" s="19" t="s">
        <v>51</v>
      </c>
      <c r="C45" s="20">
        <v>17855.2</v>
      </c>
      <c r="D45" s="20">
        <v>-1615.2</v>
      </c>
      <c r="E45" s="20">
        <f t="shared" si="0"/>
        <v>16240</v>
      </c>
      <c r="F45" s="20">
        <v>16240</v>
      </c>
      <c r="G45" s="20">
        <v>16240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687144.8</v>
      </c>
      <c r="D47" s="20">
        <v>-687144.8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78849.009999999995</v>
      </c>
      <c r="D49" s="20">
        <v>-78849.009999999995</v>
      </c>
      <c r="E49" s="20">
        <f t="shared" si="0"/>
        <v>0</v>
      </c>
      <c r="F49" s="20">
        <v>0</v>
      </c>
      <c r="G49" s="20">
        <v>0</v>
      </c>
      <c r="H49" s="20">
        <f t="shared" si="1"/>
        <v>0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1220000</v>
      </c>
      <c r="D51" s="20">
        <v>-1220000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131900</v>
      </c>
      <c r="D52" s="20">
        <v>25860</v>
      </c>
      <c r="E52" s="20">
        <f t="shared" si="0"/>
        <v>157760</v>
      </c>
      <c r="F52" s="20">
        <v>157760</v>
      </c>
      <c r="G52" s="20">
        <v>157760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61498529.280000001</v>
      </c>
      <c r="E53" s="21">
        <f t="shared" si="0"/>
        <v>61498529.280000001</v>
      </c>
      <c r="F53" s="21">
        <f>SUM(F54:F56)</f>
        <v>51192673.689999998</v>
      </c>
      <c r="G53" s="21">
        <f>SUM(G54:G56)</f>
        <v>43373594.789999999</v>
      </c>
      <c r="H53" s="21">
        <f t="shared" si="1"/>
        <v>10305855.590000004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59745546.030000001</v>
      </c>
      <c r="E54" s="20">
        <f t="shared" si="0"/>
        <v>59745546.030000001</v>
      </c>
      <c r="F54" s="20">
        <v>49439690.439999998</v>
      </c>
      <c r="G54" s="20">
        <v>41620611.539999999</v>
      </c>
      <c r="H54" s="20">
        <f t="shared" si="1"/>
        <v>10305855.590000004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1752983.25</v>
      </c>
      <c r="E55" s="20">
        <f t="shared" si="0"/>
        <v>1752983.25</v>
      </c>
      <c r="F55" s="20">
        <v>1752983.25</v>
      </c>
      <c r="G55" s="20">
        <v>1752983.25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55697985.130000003</v>
      </c>
      <c r="D57" s="21">
        <f>SUM(D58:D64)</f>
        <v>-29082990.780000001</v>
      </c>
      <c r="E57" s="21">
        <f t="shared" si="0"/>
        <v>26614994.350000001</v>
      </c>
      <c r="F57" s="21">
        <f>SUM(F58:F64)</f>
        <v>0</v>
      </c>
      <c r="G57" s="21">
        <f>SUM(G58:G64)</f>
        <v>0</v>
      </c>
      <c r="H57" s="21">
        <f t="shared" si="1"/>
        <v>26614994.350000001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55697985.130000003</v>
      </c>
      <c r="D64" s="20">
        <v>-29082990.780000001</v>
      </c>
      <c r="E64" s="20">
        <f t="shared" si="0"/>
        <v>26614994.350000001</v>
      </c>
      <c r="F64" s="20">
        <v>0</v>
      </c>
      <c r="G64" s="20">
        <v>0</v>
      </c>
      <c r="H64" s="20">
        <f t="shared" si="1"/>
        <v>26614994.350000001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530000</v>
      </c>
      <c r="E65" s="21">
        <f t="shared" si="0"/>
        <v>530000</v>
      </c>
      <c r="F65" s="21">
        <f>SUM(F66:F68)</f>
        <v>530000</v>
      </c>
      <c r="G65" s="21">
        <f>SUM(G66:G68)</f>
        <v>530000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530000</v>
      </c>
      <c r="E68" s="20">
        <f t="shared" si="0"/>
        <v>530000</v>
      </c>
      <c r="F68" s="20">
        <v>530000</v>
      </c>
      <c r="G68" s="20">
        <v>530000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6200000</v>
      </c>
      <c r="D69" s="21">
        <f>SUM(D70:D76)</f>
        <v>-97940</v>
      </c>
      <c r="E69" s="21">
        <f t="shared" si="0"/>
        <v>6102060</v>
      </c>
      <c r="F69" s="21">
        <f>SUM(F70:F76)</f>
        <v>6102060</v>
      </c>
      <c r="G69" s="21">
        <f>SUM(G70:G76)</f>
        <v>6102060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6000000</v>
      </c>
      <c r="D70" s="20">
        <v>0</v>
      </c>
      <c r="E70" s="20">
        <f t="shared" ref="E70:E76" si="2">C70+D70</f>
        <v>6000000</v>
      </c>
      <c r="F70" s="20">
        <v>6000000</v>
      </c>
      <c r="G70" s="20">
        <v>6000000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200000</v>
      </c>
      <c r="D71" s="20">
        <v>-97940</v>
      </c>
      <c r="E71" s="20">
        <f t="shared" si="2"/>
        <v>102060</v>
      </c>
      <c r="F71" s="20">
        <v>102060</v>
      </c>
      <c r="G71" s="20">
        <v>102060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303279091.20999998</v>
      </c>
      <c r="D77" s="27">
        <f t="shared" si="4"/>
        <v>82578057.439999998</v>
      </c>
      <c r="E77" s="27">
        <f t="shared" si="4"/>
        <v>385857148.6500001</v>
      </c>
      <c r="F77" s="27">
        <f t="shared" si="4"/>
        <v>327163879.63000005</v>
      </c>
      <c r="G77" s="27">
        <f t="shared" si="4"/>
        <v>329849702.85000008</v>
      </c>
      <c r="H77" s="27">
        <f t="shared" si="4"/>
        <v>58693269.020000003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2023-01-25T19:37:17Z</dcterms:created>
  <dcterms:modified xsi:type="dcterms:W3CDTF">2023-01-25T19:38:41Z</dcterms:modified>
</cp:coreProperties>
</file>